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Users\mgray\Documents\Incomedia\CCC\Master Data\CCC Archives\2024\CCC June Racing Weekend\"/>
    </mc:Choice>
  </mc:AlternateContent>
  <xr:revisionPtr revIDLastSave="0" documentId="13_ncr:1_{769CC451-4116-4A2F-996D-A7B7AECBD6F5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25 Mile TT" sheetId="1" r:id="rId1"/>
    <sheet name="10 Mile TT" sheetId="2" r:id="rId2"/>
    <sheet name="1.9 Mile Hill Climb" sheetId="3" r:id="rId3"/>
    <sheet name="Overall" sheetId="5" r:id="rId4"/>
    <sheet name="Overall Results" sheetId="4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5" l="1"/>
  <c r="B32" i="5"/>
  <c r="F24" i="5"/>
  <c r="D24" i="5"/>
  <c r="B24" i="5"/>
  <c r="D17" i="5"/>
  <c r="B17" i="5"/>
  <c r="F9" i="5"/>
  <c r="D9" i="5"/>
  <c r="B9" i="5"/>
  <c r="K10" i="3"/>
  <c r="K3" i="2"/>
  <c r="K4" i="2"/>
  <c r="K5" i="2"/>
  <c r="K6" i="2"/>
  <c r="M6" i="2" s="1"/>
  <c r="K8" i="2"/>
  <c r="M8" i="2" s="1"/>
  <c r="K7" i="2"/>
  <c r="M7" i="2" s="1"/>
  <c r="K12" i="2"/>
  <c r="M12" i="2" s="1"/>
  <c r="K11" i="2"/>
  <c r="M11" i="2" s="1"/>
  <c r="K10" i="2"/>
  <c r="K14" i="2"/>
  <c r="M14" i="2" s="1"/>
  <c r="K13" i="2"/>
  <c r="M13" i="2" s="1"/>
  <c r="K9" i="2"/>
  <c r="M9" i="2" s="1"/>
  <c r="K15" i="2"/>
  <c r="K18" i="2"/>
  <c r="M18" i="2" s="1"/>
  <c r="K16" i="2"/>
  <c r="M16" i="2" s="1"/>
  <c r="K17" i="2"/>
  <c r="M17" i="2" s="1"/>
  <c r="K3" i="1"/>
  <c r="K5" i="1"/>
  <c r="K4" i="1"/>
  <c r="K7" i="1"/>
  <c r="M7" i="1" s="1"/>
  <c r="K6" i="1"/>
  <c r="M6" i="1" s="1"/>
  <c r="K16" i="1"/>
  <c r="M16" i="1" s="1"/>
  <c r="K20" i="1"/>
  <c r="K15" i="1"/>
  <c r="M15" i="1" s="1"/>
  <c r="K13" i="1"/>
  <c r="K17" i="1"/>
  <c r="M17" i="1" s="1"/>
  <c r="K14" i="1"/>
  <c r="M14" i="1" s="1"/>
  <c r="K12" i="1"/>
  <c r="M12" i="1" s="1"/>
  <c r="K9" i="1"/>
  <c r="M9" i="1" s="1"/>
  <c r="K10" i="1"/>
  <c r="K21" i="1"/>
  <c r="K11" i="1"/>
  <c r="M11" i="1" s="1"/>
  <c r="K8" i="1"/>
  <c r="M8" i="1" s="1"/>
  <c r="K22" i="1"/>
  <c r="K5" i="3"/>
  <c r="K3" i="3" l="1"/>
  <c r="K4" i="3"/>
  <c r="K6" i="3"/>
  <c r="K7" i="3"/>
  <c r="K8" i="3"/>
  <c r="K9" i="3"/>
  <c r="K11" i="3"/>
</calcChain>
</file>

<file path=xl/sharedStrings.xml><?xml version="1.0" encoding="utf-8"?>
<sst xmlns="http://schemas.openxmlformats.org/spreadsheetml/2006/main" count="413" uniqueCount="117">
  <si>
    <t>Number</t>
  </si>
  <si>
    <t>Start Time</t>
  </si>
  <si>
    <t>Club</t>
  </si>
  <si>
    <t>Gender</t>
  </si>
  <si>
    <t>Category</t>
  </si>
  <si>
    <t>Age On Day</t>
  </si>
  <si>
    <t>Ctt Number</t>
  </si>
  <si>
    <t>Caithness Cycling Club</t>
  </si>
  <si>
    <t>Female</t>
  </si>
  <si>
    <t>Veteran</t>
  </si>
  <si>
    <t>Senior</t>
  </si>
  <si>
    <t>Miller</t>
  </si>
  <si>
    <t>Alasdair</t>
  </si>
  <si>
    <t>Washington</t>
  </si>
  <si>
    <t>Donald</t>
  </si>
  <si>
    <t xml:space="preserve">Wick Wheelers </t>
  </si>
  <si>
    <t>Scott</t>
  </si>
  <si>
    <t>Moray Firth CC</t>
  </si>
  <si>
    <t>Davidson</t>
  </si>
  <si>
    <t>Stuart</t>
  </si>
  <si>
    <t>Iain</t>
  </si>
  <si>
    <t>Martha</t>
  </si>
  <si>
    <t>Gates</t>
  </si>
  <si>
    <t>Hector</t>
  </si>
  <si>
    <t>Nicolson</t>
  </si>
  <si>
    <t>Alan</t>
  </si>
  <si>
    <t>McCaffrey</t>
  </si>
  <si>
    <t>First Name</t>
  </si>
  <si>
    <t>Surname</t>
  </si>
  <si>
    <t>Finish Time</t>
  </si>
  <si>
    <t>Place</t>
  </si>
  <si>
    <t>Comments</t>
  </si>
  <si>
    <t>Vet Std</t>
  </si>
  <si>
    <t>Race Time</t>
  </si>
  <si>
    <t>Plus</t>
  </si>
  <si>
    <t>Vet Std Plus</t>
  </si>
  <si>
    <t>1st Place</t>
  </si>
  <si>
    <t>2nd Place</t>
  </si>
  <si>
    <t>3rd Place</t>
  </si>
  <si>
    <t>GC</t>
  </si>
  <si>
    <t>GC 1st, 2nd &amp; 3rd</t>
  </si>
  <si>
    <t>GC 1st &amp; 2nd Lady</t>
  </si>
  <si>
    <t>GC 1st &amp; 2nd Vet Age Std</t>
  </si>
  <si>
    <t>GC (+ Vet Age Std)</t>
  </si>
  <si>
    <t>Andrew</t>
  </si>
  <si>
    <t>Wilson</t>
  </si>
  <si>
    <t>St Christopher's CC</t>
  </si>
  <si>
    <t>Paul</t>
  </si>
  <si>
    <t>Parrish</t>
  </si>
  <si>
    <t>Michael</t>
  </si>
  <si>
    <t>Lorna</t>
  </si>
  <si>
    <t>Stanger</t>
  </si>
  <si>
    <t>Olga</t>
  </si>
  <si>
    <t>Tierney</t>
  </si>
  <si>
    <t>Orkney Cycling Club</t>
  </si>
  <si>
    <t>Open</t>
  </si>
  <si>
    <t>Breagha</t>
  </si>
  <si>
    <t>Beaton</t>
  </si>
  <si>
    <t>Swanson</t>
  </si>
  <si>
    <t>Morris</t>
  </si>
  <si>
    <t>Cairngorm Cycling Club</t>
  </si>
  <si>
    <t>Brian</t>
  </si>
  <si>
    <t>MacPhee</t>
  </si>
  <si>
    <t>Eric</t>
  </si>
  <si>
    <t>Neil</t>
  </si>
  <si>
    <t>Moss</t>
  </si>
  <si>
    <t>Hamish</t>
  </si>
  <si>
    <t>Mcallan</t>
  </si>
  <si>
    <t>Jamie</t>
  </si>
  <si>
    <t>Riddoch</t>
  </si>
  <si>
    <t>Elgin Cycle Club</t>
  </si>
  <si>
    <t>Adam</t>
  </si>
  <si>
    <t>Wild</t>
  </si>
  <si>
    <t>GS Metro</t>
  </si>
  <si>
    <t>DNF</t>
  </si>
  <si>
    <t>DNS</t>
  </si>
  <si>
    <t>1st Vet Std</t>
  </si>
  <si>
    <t>2nd Vet Std</t>
  </si>
  <si>
    <t>1st Fastest M</t>
  </si>
  <si>
    <t>2nd Fastest M</t>
  </si>
  <si>
    <t>1st Fastest L</t>
  </si>
  <si>
    <t>2nd Fastest L</t>
  </si>
  <si>
    <t>1st Road Bike</t>
  </si>
  <si>
    <t>2nd Road Bike</t>
  </si>
  <si>
    <t>Road Bike</t>
  </si>
  <si>
    <t>1st Lady</t>
  </si>
  <si>
    <t>2nd Lady</t>
  </si>
  <si>
    <t>1st Vet STD</t>
  </si>
  <si>
    <t>2nd Vet STD</t>
  </si>
  <si>
    <t>Course Record M - 20:01</t>
  </si>
  <si>
    <t>Course Record F - 23:03</t>
  </si>
  <si>
    <t>New Course Record</t>
  </si>
  <si>
    <t>Course Record F - 1:03:47</t>
  </si>
  <si>
    <t>Course Record M - 00:51:19</t>
  </si>
  <si>
    <t>Road Bile</t>
  </si>
  <si>
    <t>Adam Wild</t>
  </si>
  <si>
    <t>Scott Davidson</t>
  </si>
  <si>
    <t>Neil Moss</t>
  </si>
  <si>
    <t>Breagha Beaton</t>
  </si>
  <si>
    <t>Lorna Stanger</t>
  </si>
  <si>
    <t>Michael Morris</t>
  </si>
  <si>
    <t>Paul Parrish</t>
  </si>
  <si>
    <t>Stuart Swanson</t>
  </si>
  <si>
    <t>25 mTT</t>
  </si>
  <si>
    <t>10 mTT</t>
  </si>
  <si>
    <t>1.9 HC</t>
  </si>
  <si>
    <t>Total</t>
  </si>
  <si>
    <t>General Classification - Male</t>
  </si>
  <si>
    <t>General Classification - Female</t>
  </si>
  <si>
    <t>Vets General Classification</t>
  </si>
  <si>
    <t>1st</t>
  </si>
  <si>
    <t>2nd</t>
  </si>
  <si>
    <t>3rd</t>
  </si>
  <si>
    <t>Overall Prizes for Competitors in the 3 Events</t>
  </si>
  <si>
    <t>25 Mile TT - Saturday 29/06/2024 - In Fastest Order</t>
  </si>
  <si>
    <t>10 Mile TT - Sunday 30-06-2024 - In Fastest Order</t>
  </si>
  <si>
    <t>1.9 Mile Hilly TT - Sunday 30-06-2024 - In Fastest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</si>
</sst>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6"/>
      <color rgb="FF000000"/>
      <name val="Calibri"/>
      <family val="2"/>
    </font>
    <font>
      <b/>
      <sz val="22"/>
      <color rgb="FF000000"/>
      <name val="Calibri"/>
      <family val="2"/>
    </font>
    <font>
      <b/>
      <sz val="22"/>
      <color indexed="8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trike/>
      <sz val="14"/>
      <color rgb="FF000000"/>
      <name val="Calibri"/>
      <family val="2"/>
    </font>
    <font>
      <b/>
      <sz val="14"/>
      <color indexed="8"/>
      <name val="Calibri"/>
      <family val="2"/>
    </font>
    <font>
      <b/>
      <sz val="2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2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21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2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/>
    <xf numFmtId="0" fontId="1" fillId="2" borderId="3" xfId="0" applyFont="1" applyFill="1" applyBorder="1" applyAlignment="1">
      <alignment horizontal="center"/>
    </xf>
    <xf numFmtId="21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2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21" fontId="6" fillId="3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21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vertical="center"/>
    </xf>
    <xf numFmtId="21" fontId="6" fillId="3" borderId="1" xfId="0" applyNumberFormat="1" applyFont="1" applyFill="1" applyBorder="1" applyAlignment="1">
      <alignment horizontal="right" vertical="center"/>
    </xf>
    <xf numFmtId="21" fontId="6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21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vertical="center"/>
      <protection locked="0"/>
    </xf>
    <xf numFmtId="21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21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21" fontId="6" fillId="0" borderId="4" xfId="0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vertical="center"/>
    </xf>
    <xf numFmtId="46" fontId="6" fillId="4" borderId="4" xfId="0" applyNumberFormat="1" applyFont="1" applyFill="1" applyBorder="1" applyAlignment="1">
      <alignment horizontal="center" vertical="center"/>
    </xf>
    <xf numFmtId="46" fontId="6" fillId="4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7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6" tint="0.79998168889431442"/>
      </font>
    </dxf>
    <dxf>
      <fill>
        <patternFill>
          <bgColor rgb="FFFFFF00"/>
        </patternFill>
      </fill>
    </dxf>
    <dxf>
      <font>
        <color theme="6" tint="0.79998168889431442"/>
      </font>
    </dxf>
    <dxf>
      <fill>
        <patternFill>
          <bgColor rgb="FFFFFF00"/>
        </patternFill>
      </fill>
    </dxf>
    <dxf>
      <font>
        <color theme="6" tint="0.79998168889431442"/>
      </font>
    </dxf>
    <dxf>
      <fill>
        <patternFill>
          <bgColor rgb="FFFF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zoomScaleNormal="100" workbookViewId="0">
      <pane ySplit="2" topLeftCell="A3" activePane="bottomLeft" state="frozen"/>
      <selection sqref="A1:O1"/>
      <selection pane="bottomLeft" sqref="A1:O1"/>
    </sheetView>
  </sheetViews>
  <sheetFormatPr defaultColWidth="8.69140625" defaultRowHeight="14.6" x14ac:dyDescent="0.4"/>
  <cols>
    <col min="1" max="1" width="10.3046875" style="22" customWidth="1"/>
    <col min="2" max="2" width="13.69140625" style="21" customWidth="1"/>
    <col min="3" max="3" width="15.84375" style="21" customWidth="1"/>
    <col min="4" max="4" width="26.84375" style="21" customWidth="1"/>
    <col min="5" max="5" width="10.84375" style="22" customWidth="1"/>
    <col min="6" max="6" width="12" style="22" customWidth="1"/>
    <col min="7" max="7" width="13.3046875" style="22" bestFit="1" customWidth="1"/>
    <col min="8" max="8" width="13.3046875" style="21" bestFit="1" customWidth="1"/>
    <col min="9" max="10" width="14.84375" style="22" customWidth="1"/>
    <col min="11" max="11" width="14.84375" style="23" customWidth="1"/>
    <col min="12" max="12" width="14.84375" style="22" customWidth="1"/>
    <col min="13" max="13" width="14.84375" style="35" customWidth="1"/>
    <col min="14" max="14" width="18.53515625" style="35" customWidth="1"/>
    <col min="15" max="15" width="22.07421875" style="21" bestFit="1" customWidth="1"/>
    <col min="16" max="18" width="13.07421875" style="21" customWidth="1"/>
    <col min="19" max="16384" width="8.69140625" style="21"/>
  </cols>
  <sheetData>
    <row r="1" spans="1:15" ht="28.75" thickBot="1" x14ac:dyDescent="0.45">
      <c r="A1" s="50" t="s">
        <v>114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28.85" customHeight="1" thickBot="1" x14ac:dyDescent="0.45">
      <c r="A2" s="24" t="s">
        <v>0</v>
      </c>
      <c r="B2" s="24" t="s">
        <v>27</v>
      </c>
      <c r="C2" s="24" t="s">
        <v>28</v>
      </c>
      <c r="D2" s="24" t="s">
        <v>2</v>
      </c>
      <c r="E2" s="24" t="s">
        <v>3</v>
      </c>
      <c r="F2" s="24" t="s">
        <v>4</v>
      </c>
      <c r="G2" s="24" t="s">
        <v>5</v>
      </c>
      <c r="H2" s="24" t="s">
        <v>6</v>
      </c>
      <c r="I2" s="24" t="s">
        <v>1</v>
      </c>
      <c r="J2" s="24" t="s">
        <v>29</v>
      </c>
      <c r="K2" s="25" t="s">
        <v>33</v>
      </c>
      <c r="L2" s="24" t="s">
        <v>32</v>
      </c>
      <c r="M2" s="25" t="s">
        <v>35</v>
      </c>
      <c r="N2" s="25" t="s">
        <v>30</v>
      </c>
      <c r="O2" s="24" t="s">
        <v>31</v>
      </c>
    </row>
    <row r="3" spans="1:15" ht="28.85" customHeight="1" thickBot="1" x14ac:dyDescent="0.45">
      <c r="A3" s="26">
        <v>20</v>
      </c>
      <c r="B3" s="32" t="s">
        <v>71</v>
      </c>
      <c r="C3" s="32" t="s">
        <v>72</v>
      </c>
      <c r="D3" s="32" t="s">
        <v>73</v>
      </c>
      <c r="E3" s="32" t="s">
        <v>55</v>
      </c>
      <c r="F3" s="32" t="s">
        <v>10</v>
      </c>
      <c r="G3" s="32">
        <v>27</v>
      </c>
      <c r="H3" s="32">
        <v>3625</v>
      </c>
      <c r="I3" s="27">
        <v>1.38888888888888E-2</v>
      </c>
      <c r="J3" s="27">
        <v>4.8634259259259259E-2</v>
      </c>
      <c r="K3" s="45">
        <f t="shared" ref="K3:K17" si="0">J3-I3</f>
        <v>3.4745370370370461E-2</v>
      </c>
      <c r="L3" s="31"/>
      <c r="M3" s="34"/>
      <c r="N3" s="27" t="s">
        <v>78</v>
      </c>
      <c r="O3" s="49" t="s">
        <v>91</v>
      </c>
    </row>
    <row r="4" spans="1:15" ht="28.85" customHeight="1" thickBot="1" x14ac:dyDescent="0.45">
      <c r="A4" s="26">
        <v>17</v>
      </c>
      <c r="B4" s="32" t="s">
        <v>68</v>
      </c>
      <c r="C4" s="32" t="s">
        <v>69</v>
      </c>
      <c r="D4" s="32" t="s">
        <v>70</v>
      </c>
      <c r="E4" s="32" t="s">
        <v>55</v>
      </c>
      <c r="F4" s="32" t="s">
        <v>10</v>
      </c>
      <c r="G4" s="32">
        <v>30</v>
      </c>
      <c r="H4" s="32">
        <v>43384</v>
      </c>
      <c r="I4" s="27">
        <v>1.18055555555555E-2</v>
      </c>
      <c r="J4" s="27">
        <v>5.1134259259259261E-2</v>
      </c>
      <c r="K4" s="45">
        <f t="shared" si="0"/>
        <v>3.9328703703703762E-2</v>
      </c>
      <c r="L4" s="34"/>
      <c r="M4" s="34"/>
      <c r="N4" s="27" t="s">
        <v>79</v>
      </c>
      <c r="O4" s="47" t="s">
        <v>94</v>
      </c>
    </row>
    <row r="5" spans="1:15" ht="28.85" customHeight="1" thickBot="1" x14ac:dyDescent="0.45">
      <c r="A5" s="26">
        <v>19</v>
      </c>
      <c r="B5" s="32" t="s">
        <v>16</v>
      </c>
      <c r="C5" s="32" t="s">
        <v>18</v>
      </c>
      <c r="D5" s="32" t="s">
        <v>17</v>
      </c>
      <c r="E5" s="32" t="s">
        <v>55</v>
      </c>
      <c r="F5" s="32" t="s">
        <v>10</v>
      </c>
      <c r="G5" s="32">
        <v>31</v>
      </c>
      <c r="H5" s="32">
        <v>39210</v>
      </c>
      <c r="I5" s="27">
        <v>1.3194444444444399E-2</v>
      </c>
      <c r="J5" s="27">
        <v>5.2962962962962962E-2</v>
      </c>
      <c r="K5" s="45">
        <f t="shared" si="0"/>
        <v>3.9768518518518564E-2</v>
      </c>
      <c r="L5" s="30"/>
      <c r="M5" s="34"/>
      <c r="N5" s="26"/>
      <c r="O5" s="28"/>
    </row>
    <row r="6" spans="1:15" ht="28.85" customHeight="1" thickBot="1" x14ac:dyDescent="0.45">
      <c r="A6" s="26">
        <v>10</v>
      </c>
      <c r="B6" s="32" t="s">
        <v>61</v>
      </c>
      <c r="C6" s="32" t="s">
        <v>62</v>
      </c>
      <c r="D6" s="32" t="s">
        <v>17</v>
      </c>
      <c r="E6" s="32" t="s">
        <v>55</v>
      </c>
      <c r="F6" s="32" t="s">
        <v>9</v>
      </c>
      <c r="G6" s="32">
        <v>43</v>
      </c>
      <c r="H6" s="32">
        <v>50972</v>
      </c>
      <c r="I6" s="27">
        <v>6.9444444444444441E-3</v>
      </c>
      <c r="J6" s="27">
        <v>4.9687500000000002E-2</v>
      </c>
      <c r="K6" s="45">
        <f t="shared" si="0"/>
        <v>4.2743055555555562E-2</v>
      </c>
      <c r="L6" s="33">
        <v>3.7037037037037035E-4</v>
      </c>
      <c r="M6" s="33">
        <f>K6-L6</f>
        <v>4.2372685185185194E-2</v>
      </c>
      <c r="N6" s="27"/>
      <c r="O6" s="28"/>
    </row>
    <row r="7" spans="1:15" ht="28.85" customHeight="1" thickBot="1" x14ac:dyDescent="0.45">
      <c r="A7" s="26">
        <v>16</v>
      </c>
      <c r="B7" s="32" t="s">
        <v>14</v>
      </c>
      <c r="C7" s="32" t="s">
        <v>11</v>
      </c>
      <c r="D7" s="32" t="s">
        <v>15</v>
      </c>
      <c r="E7" s="32" t="s">
        <v>55</v>
      </c>
      <c r="F7" s="32" t="s">
        <v>9</v>
      </c>
      <c r="G7" s="32">
        <v>52</v>
      </c>
      <c r="H7" s="32">
        <v>39708</v>
      </c>
      <c r="I7" s="27">
        <v>1.1111111111111099E-2</v>
      </c>
      <c r="J7" s="27">
        <v>5.3993055555555558E-2</v>
      </c>
      <c r="K7" s="45">
        <f t="shared" si="0"/>
        <v>4.2881944444444459E-2</v>
      </c>
      <c r="L7" s="33">
        <v>1.6550925925925926E-3</v>
      </c>
      <c r="M7" s="33">
        <f>K7-L7</f>
        <v>4.1226851851851869E-2</v>
      </c>
      <c r="N7" s="26"/>
      <c r="O7" s="28"/>
    </row>
    <row r="8" spans="1:15" ht="28.85" customHeight="1" thickBot="1" x14ac:dyDescent="0.45">
      <c r="A8" s="26">
        <v>14</v>
      </c>
      <c r="B8" s="32" t="s">
        <v>64</v>
      </c>
      <c r="C8" s="32" t="s">
        <v>65</v>
      </c>
      <c r="D8" s="32" t="s">
        <v>54</v>
      </c>
      <c r="E8" s="32" t="s">
        <v>55</v>
      </c>
      <c r="F8" s="32" t="s">
        <v>9</v>
      </c>
      <c r="G8" s="32">
        <v>54</v>
      </c>
      <c r="H8" s="32">
        <v>47504</v>
      </c>
      <c r="I8" s="27">
        <v>9.7222222222222206E-3</v>
      </c>
      <c r="J8" s="27">
        <v>5.3101851851851851E-2</v>
      </c>
      <c r="K8" s="45">
        <f t="shared" si="0"/>
        <v>4.3379629629629629E-2</v>
      </c>
      <c r="L8" s="33">
        <v>1.9907407407407408E-3</v>
      </c>
      <c r="M8" s="33">
        <f>K8-L8</f>
        <v>4.1388888888888892E-2</v>
      </c>
      <c r="N8" s="26"/>
      <c r="O8" s="28"/>
    </row>
    <row r="9" spans="1:15" ht="28.85" customHeight="1" thickBot="1" x14ac:dyDescent="0.45">
      <c r="A9" s="26">
        <v>9</v>
      </c>
      <c r="B9" s="32" t="s">
        <v>49</v>
      </c>
      <c r="C9" s="32" t="s">
        <v>59</v>
      </c>
      <c r="D9" s="32" t="s">
        <v>60</v>
      </c>
      <c r="E9" s="32" t="s">
        <v>55</v>
      </c>
      <c r="F9" s="32" t="s">
        <v>9</v>
      </c>
      <c r="G9" s="32">
        <v>61</v>
      </c>
      <c r="H9" s="32">
        <v>49689</v>
      </c>
      <c r="I9" s="27">
        <v>6.2500000000000003E-3</v>
      </c>
      <c r="J9" s="27">
        <v>4.9930555555555554E-2</v>
      </c>
      <c r="K9" s="45">
        <f t="shared" si="0"/>
        <v>4.3680555555555556E-2</v>
      </c>
      <c r="L9" s="33">
        <v>3.3680555555555556E-3</v>
      </c>
      <c r="M9" s="33">
        <f>K9-L9</f>
        <v>4.0312500000000001E-2</v>
      </c>
      <c r="N9" s="27" t="s">
        <v>76</v>
      </c>
      <c r="O9" s="28"/>
    </row>
    <row r="10" spans="1:15" ht="28.85" customHeight="1" thickBot="1" x14ac:dyDescent="0.45">
      <c r="A10" s="26">
        <v>11</v>
      </c>
      <c r="B10" s="32" t="s">
        <v>21</v>
      </c>
      <c r="C10" s="32" t="s">
        <v>22</v>
      </c>
      <c r="D10" s="32" t="s">
        <v>17</v>
      </c>
      <c r="E10" s="32" t="s">
        <v>8</v>
      </c>
      <c r="F10" s="32" t="s">
        <v>10</v>
      </c>
      <c r="G10" s="32">
        <v>38</v>
      </c>
      <c r="H10" s="32">
        <v>39225</v>
      </c>
      <c r="I10" s="27">
        <v>7.63888888888888E-3</v>
      </c>
      <c r="J10" s="27">
        <v>5.1666666666666666E-2</v>
      </c>
      <c r="K10" s="45">
        <f t="shared" si="0"/>
        <v>4.4027777777777784E-2</v>
      </c>
      <c r="L10" s="34"/>
      <c r="M10" s="34"/>
      <c r="N10" s="27" t="s">
        <v>80</v>
      </c>
      <c r="O10" s="49" t="s">
        <v>91</v>
      </c>
    </row>
    <row r="11" spans="1:15" ht="28.85" customHeight="1" thickBot="1" x14ac:dyDescent="0.45">
      <c r="A11" s="26">
        <v>13</v>
      </c>
      <c r="B11" s="32" t="s">
        <v>47</v>
      </c>
      <c r="C11" s="32" t="s">
        <v>48</v>
      </c>
      <c r="D11" s="32" t="s">
        <v>60</v>
      </c>
      <c r="E11" s="32" t="s">
        <v>55</v>
      </c>
      <c r="F11" s="32" t="s">
        <v>9</v>
      </c>
      <c r="G11" s="32">
        <v>61</v>
      </c>
      <c r="H11" s="32">
        <v>40665</v>
      </c>
      <c r="I11" s="27">
        <v>9.02777777777777E-3</v>
      </c>
      <c r="J11" s="27">
        <v>5.3391203703703705E-2</v>
      </c>
      <c r="K11" s="45">
        <f t="shared" si="0"/>
        <v>4.4363425925925931E-2</v>
      </c>
      <c r="L11" s="33">
        <v>3.3680555555555556E-3</v>
      </c>
      <c r="M11" s="33">
        <f>K11-L11</f>
        <v>4.0995370370370376E-2</v>
      </c>
      <c r="N11" s="27" t="s">
        <v>77</v>
      </c>
      <c r="O11" s="28"/>
    </row>
    <row r="12" spans="1:15" ht="28.85" customHeight="1" thickBot="1" x14ac:dyDescent="0.45">
      <c r="A12" s="26">
        <v>8</v>
      </c>
      <c r="B12" s="32" t="s">
        <v>19</v>
      </c>
      <c r="C12" s="32" t="s">
        <v>58</v>
      </c>
      <c r="D12" s="32" t="s">
        <v>15</v>
      </c>
      <c r="E12" s="32" t="s">
        <v>55</v>
      </c>
      <c r="F12" s="32" t="s">
        <v>9</v>
      </c>
      <c r="G12" s="32">
        <v>49</v>
      </c>
      <c r="H12" s="32">
        <v>47638</v>
      </c>
      <c r="I12" s="27">
        <v>5.5555555555555497E-3</v>
      </c>
      <c r="J12" s="27">
        <v>5.0740740740740739E-2</v>
      </c>
      <c r="K12" s="45">
        <f t="shared" si="0"/>
        <v>4.5185185185185189E-2</v>
      </c>
      <c r="L12" s="33">
        <v>1.1921296296296296E-3</v>
      </c>
      <c r="M12" s="33">
        <f>K12-L12</f>
        <v>4.3993055555555563E-2</v>
      </c>
      <c r="N12" s="27" t="s">
        <v>82</v>
      </c>
      <c r="O12" s="47" t="s">
        <v>94</v>
      </c>
    </row>
    <row r="13" spans="1:15" ht="28.85" customHeight="1" thickBot="1" x14ac:dyDescent="0.45">
      <c r="A13" s="26">
        <v>4</v>
      </c>
      <c r="B13" s="32" t="s">
        <v>56</v>
      </c>
      <c r="C13" s="32" t="s">
        <v>57</v>
      </c>
      <c r="D13" s="32" t="s">
        <v>17</v>
      </c>
      <c r="E13" s="32" t="s">
        <v>8</v>
      </c>
      <c r="F13" s="32" t="s">
        <v>10</v>
      </c>
      <c r="G13" s="32">
        <v>36</v>
      </c>
      <c r="H13" s="32">
        <v>50895</v>
      </c>
      <c r="I13" s="27">
        <v>2.7777777777777701E-3</v>
      </c>
      <c r="J13" s="27">
        <v>5.1736111111111108E-2</v>
      </c>
      <c r="K13" s="45">
        <f t="shared" si="0"/>
        <v>4.895833333333334E-2</v>
      </c>
      <c r="L13" s="34"/>
      <c r="M13" s="34"/>
      <c r="N13" s="26" t="s">
        <v>81</v>
      </c>
      <c r="O13" s="47" t="s">
        <v>94</v>
      </c>
    </row>
    <row r="14" spans="1:15" ht="28.85" customHeight="1" thickBot="1" x14ac:dyDescent="0.45">
      <c r="A14" s="26">
        <v>7</v>
      </c>
      <c r="B14" s="32" t="s">
        <v>20</v>
      </c>
      <c r="C14" s="32" t="s">
        <v>11</v>
      </c>
      <c r="D14" s="32" t="s">
        <v>7</v>
      </c>
      <c r="E14" s="32" t="s">
        <v>55</v>
      </c>
      <c r="F14" s="32" t="s">
        <v>9</v>
      </c>
      <c r="G14" s="32">
        <v>50</v>
      </c>
      <c r="H14" s="32">
        <v>39981</v>
      </c>
      <c r="I14" s="27">
        <v>4.8611111111111103E-3</v>
      </c>
      <c r="J14" s="27">
        <v>5.4756944444444441E-2</v>
      </c>
      <c r="K14" s="45">
        <f t="shared" si="0"/>
        <v>4.9895833333333334E-2</v>
      </c>
      <c r="L14" s="33">
        <v>1.3425925925925925E-3</v>
      </c>
      <c r="M14" s="33">
        <f>K14-L14</f>
        <v>4.8553240740740744E-2</v>
      </c>
      <c r="N14" s="26"/>
      <c r="O14" s="28"/>
    </row>
    <row r="15" spans="1:15" ht="28.85" customHeight="1" thickBot="1" x14ac:dyDescent="0.45">
      <c r="A15" s="26">
        <v>3</v>
      </c>
      <c r="B15" s="32" t="s">
        <v>44</v>
      </c>
      <c r="C15" s="32" t="s">
        <v>45</v>
      </c>
      <c r="D15" s="32" t="s">
        <v>46</v>
      </c>
      <c r="E15" s="32" t="s">
        <v>55</v>
      </c>
      <c r="F15" s="32" t="s">
        <v>9</v>
      </c>
      <c r="G15" s="32">
        <v>74</v>
      </c>
      <c r="H15" s="32">
        <v>9959</v>
      </c>
      <c r="I15" s="27">
        <v>2.0833333333333298E-3</v>
      </c>
      <c r="J15" s="27">
        <v>5.5474537037037037E-2</v>
      </c>
      <c r="K15" s="45">
        <f t="shared" si="0"/>
        <v>5.3391203703703705E-2</v>
      </c>
      <c r="L15" s="33">
        <v>7.2685185185185188E-3</v>
      </c>
      <c r="M15" s="33">
        <f>K15-L15</f>
        <v>4.6122685185185183E-2</v>
      </c>
      <c r="N15" s="26"/>
      <c r="O15" s="28"/>
    </row>
    <row r="16" spans="1:15" ht="28.85" customHeight="1" thickBot="1" x14ac:dyDescent="0.45">
      <c r="A16" s="26">
        <v>1</v>
      </c>
      <c r="B16" s="32" t="s">
        <v>50</v>
      </c>
      <c r="C16" s="32" t="s">
        <v>51</v>
      </c>
      <c r="D16" s="32" t="s">
        <v>7</v>
      </c>
      <c r="E16" s="32" t="s">
        <v>8</v>
      </c>
      <c r="F16" s="32" t="s">
        <v>9</v>
      </c>
      <c r="G16" s="32">
        <v>55</v>
      </c>
      <c r="H16" s="32">
        <v>31197</v>
      </c>
      <c r="I16" s="27">
        <v>6.9444444444444447E-4</v>
      </c>
      <c r="J16" s="27">
        <v>5.4108796296296294E-2</v>
      </c>
      <c r="K16" s="45">
        <f t="shared" si="0"/>
        <v>5.3414351851851852E-2</v>
      </c>
      <c r="L16" s="33">
        <v>6.7361111111111111E-3</v>
      </c>
      <c r="M16" s="33">
        <f>K16-L16</f>
        <v>4.6678240740740742E-2</v>
      </c>
      <c r="N16" s="27" t="s">
        <v>83</v>
      </c>
      <c r="O16" s="47" t="s">
        <v>94</v>
      </c>
    </row>
    <row r="17" spans="1:15" ht="28.85" customHeight="1" thickBot="1" x14ac:dyDescent="0.45">
      <c r="A17" s="26">
        <v>6</v>
      </c>
      <c r="B17" s="32" t="s">
        <v>23</v>
      </c>
      <c r="C17" s="32" t="s">
        <v>24</v>
      </c>
      <c r="D17" s="32" t="s">
        <v>17</v>
      </c>
      <c r="E17" s="32" t="s">
        <v>55</v>
      </c>
      <c r="F17" s="32" t="s">
        <v>9</v>
      </c>
      <c r="G17" s="32">
        <v>68</v>
      </c>
      <c r="H17" s="32">
        <v>24793</v>
      </c>
      <c r="I17" s="27">
        <v>4.1666666666666597E-3</v>
      </c>
      <c r="J17" s="27">
        <v>5.858796296296296E-2</v>
      </c>
      <c r="K17" s="45">
        <f t="shared" si="0"/>
        <v>5.4421296296296301E-2</v>
      </c>
      <c r="L17" s="33">
        <v>5.185185185185185E-3</v>
      </c>
      <c r="M17" s="33">
        <f>K17-L17</f>
        <v>4.9236111111111119E-2</v>
      </c>
      <c r="N17" s="27"/>
      <c r="O17" s="28"/>
    </row>
    <row r="18" spans="1:15" ht="28.85" customHeight="1" thickBot="1" x14ac:dyDescent="0.45">
      <c r="A18" s="26">
        <v>5</v>
      </c>
      <c r="B18" s="32" t="s">
        <v>12</v>
      </c>
      <c r="C18" s="32" t="s">
        <v>13</v>
      </c>
      <c r="D18" s="32" t="s">
        <v>7</v>
      </c>
      <c r="E18" s="32" t="s">
        <v>55</v>
      </c>
      <c r="F18" s="32" t="s">
        <v>9</v>
      </c>
      <c r="G18" s="32">
        <v>87</v>
      </c>
      <c r="H18" s="32">
        <v>26923</v>
      </c>
      <c r="I18" s="27">
        <v>3.4722222222222199E-3</v>
      </c>
      <c r="J18" s="27" t="s">
        <v>74</v>
      </c>
      <c r="K18" s="46" t="s">
        <v>74</v>
      </c>
      <c r="L18" s="33">
        <v>1.4861111111111111E-2</v>
      </c>
      <c r="M18" s="27" t="s">
        <v>74</v>
      </c>
      <c r="N18" s="27"/>
      <c r="O18" s="28"/>
    </row>
    <row r="19" spans="1:15" ht="28.85" customHeight="1" thickBot="1" x14ac:dyDescent="0.45">
      <c r="A19" s="26">
        <v>18</v>
      </c>
      <c r="B19" s="32" t="s">
        <v>25</v>
      </c>
      <c r="C19" s="32" t="s">
        <v>26</v>
      </c>
      <c r="D19" s="32" t="s">
        <v>17</v>
      </c>
      <c r="E19" s="32" t="s">
        <v>55</v>
      </c>
      <c r="F19" s="32" t="s">
        <v>9</v>
      </c>
      <c r="G19" s="32">
        <v>53</v>
      </c>
      <c r="H19" s="32">
        <v>18436</v>
      </c>
      <c r="I19" s="27">
        <v>1.2500000000000001E-2</v>
      </c>
      <c r="J19" s="27" t="s">
        <v>74</v>
      </c>
      <c r="K19" s="46" t="s">
        <v>74</v>
      </c>
      <c r="L19" s="29">
        <v>1.8171296296296297E-3</v>
      </c>
      <c r="M19" s="27" t="s">
        <v>74</v>
      </c>
      <c r="N19" s="27"/>
      <c r="O19" s="28"/>
    </row>
    <row r="20" spans="1:15" ht="28.85" customHeight="1" thickBot="1" x14ac:dyDescent="0.45">
      <c r="A20" s="26">
        <v>2</v>
      </c>
      <c r="B20" s="32" t="s">
        <v>52</v>
      </c>
      <c r="C20" s="32" t="s">
        <v>53</v>
      </c>
      <c r="D20" s="32" t="s">
        <v>54</v>
      </c>
      <c r="E20" s="32" t="s">
        <v>8</v>
      </c>
      <c r="F20" s="32" t="s">
        <v>9</v>
      </c>
      <c r="G20" s="32">
        <v>45</v>
      </c>
      <c r="H20" s="32">
        <v>27328</v>
      </c>
      <c r="I20" s="27">
        <v>1.3888888888888889E-3</v>
      </c>
      <c r="J20" s="27" t="s">
        <v>75</v>
      </c>
      <c r="K20" s="45" t="e">
        <f>J20-I20</f>
        <v>#VALUE!</v>
      </c>
      <c r="L20" s="33">
        <v>5.0231481481481481E-3</v>
      </c>
      <c r="M20" s="27" t="s">
        <v>75</v>
      </c>
      <c r="N20" s="27"/>
      <c r="O20" s="28"/>
    </row>
    <row r="21" spans="1:15" ht="28.85" customHeight="1" thickBot="1" x14ac:dyDescent="0.45">
      <c r="A21" s="26">
        <v>12</v>
      </c>
      <c r="B21" s="32" t="s">
        <v>63</v>
      </c>
      <c r="C21" s="32" t="s">
        <v>18</v>
      </c>
      <c r="D21" s="32" t="s">
        <v>17</v>
      </c>
      <c r="E21" s="32" t="s">
        <v>55</v>
      </c>
      <c r="F21" s="32" t="s">
        <v>9</v>
      </c>
      <c r="G21" s="32">
        <v>47</v>
      </c>
      <c r="H21" s="32">
        <v>5165</v>
      </c>
      <c r="I21" s="27">
        <v>8.3333333333333297E-3</v>
      </c>
      <c r="J21" s="27" t="s">
        <v>75</v>
      </c>
      <c r="K21" s="45" t="e">
        <f>J21-I21</f>
        <v>#VALUE!</v>
      </c>
      <c r="L21" s="33">
        <v>9.1435185185185185E-4</v>
      </c>
      <c r="M21" s="27" t="s">
        <v>75</v>
      </c>
      <c r="N21" s="27"/>
      <c r="O21" s="28"/>
    </row>
    <row r="22" spans="1:15" ht="28.85" customHeight="1" thickBot="1" x14ac:dyDescent="0.45">
      <c r="A22" s="26">
        <v>15</v>
      </c>
      <c r="B22" s="32" t="s">
        <v>66</v>
      </c>
      <c r="C22" s="32" t="s">
        <v>67</v>
      </c>
      <c r="D22" s="32" t="s">
        <v>7</v>
      </c>
      <c r="E22" s="32" t="s">
        <v>55</v>
      </c>
      <c r="F22" s="32" t="s">
        <v>9</v>
      </c>
      <c r="G22" s="32">
        <v>55</v>
      </c>
      <c r="H22" s="32">
        <v>30497</v>
      </c>
      <c r="I22" s="27">
        <v>1.0416666666666701E-2</v>
      </c>
      <c r="J22" s="27" t="s">
        <v>75</v>
      </c>
      <c r="K22" s="45" t="e">
        <f>J22-I22</f>
        <v>#VALUE!</v>
      </c>
      <c r="L22" s="33">
        <v>2.1643518518518518E-3</v>
      </c>
      <c r="M22" s="27" t="s">
        <v>75</v>
      </c>
      <c r="N22" s="27"/>
      <c r="O22" s="28"/>
    </row>
    <row r="24" spans="1:15" x14ac:dyDescent="0.4">
      <c r="I24" s="22" t="s">
        <v>93</v>
      </c>
    </row>
    <row r="25" spans="1:15" x14ac:dyDescent="0.4">
      <c r="I25" s="22" t="s">
        <v>92</v>
      </c>
    </row>
  </sheetData>
  <sheetProtection formatCells="0" formatColumns="0" formatRows="0" insertColumns="0" insertRows="0" insertHyperlinks="0" deleteColumns="0" deleteRows="0" selectLockedCells="1" sort="0" autoFilter="0" pivotTables="0"/>
  <sortState xmlns:xlrd2="http://schemas.microsoft.com/office/spreadsheetml/2017/richdata2" ref="A3:O22">
    <sortCondition ref="K3:K22"/>
  </sortState>
  <mergeCells count="1">
    <mergeCell ref="A1:O1"/>
  </mergeCells>
  <conditionalFormatting sqref="F2:F1048576">
    <cfRule type="containsText" dxfId="14" priority="23" operator="containsText" text="Vet">
      <formula>NOT(ISERROR(SEARCH("Vet",F2)))</formula>
    </cfRule>
  </conditionalFormatting>
  <conditionalFormatting sqref="K3:K6 K8:K19 K21:K22">
    <cfRule type="cellIs" dxfId="13" priority="5" operator="lessThanOrEqual">
      <formula>0</formula>
    </cfRule>
  </conditionalFormatting>
  <pageMargins left="0.25" right="0.25" top="0.75" bottom="0.75" header="0.3" footer="0.3"/>
  <pageSetup paperSize="9" scale="6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2"/>
  <sheetViews>
    <sheetView zoomScaleNormal="100" workbookViewId="0">
      <selection sqref="A1:O1"/>
    </sheetView>
  </sheetViews>
  <sheetFormatPr defaultColWidth="8.69140625" defaultRowHeight="14.6" x14ac:dyDescent="0.4"/>
  <cols>
    <col min="1" max="1" width="10.3046875" style="22" customWidth="1"/>
    <col min="2" max="2" width="13.69140625" style="21" customWidth="1"/>
    <col min="3" max="3" width="15.84375" style="21" customWidth="1"/>
    <col min="4" max="4" width="26.84375" style="21" customWidth="1"/>
    <col min="5" max="5" width="10.84375" style="22" customWidth="1"/>
    <col min="6" max="6" width="12" style="22" customWidth="1"/>
    <col min="7" max="7" width="13.3046875" style="22" customWidth="1"/>
    <col min="8" max="8" width="13.3046875" style="21" customWidth="1"/>
    <col min="9" max="10" width="14.84375" style="22" customWidth="1"/>
    <col min="11" max="11" width="14.84375" style="23" customWidth="1"/>
    <col min="12" max="12" width="14.84375" style="22" customWidth="1"/>
    <col min="13" max="13" width="14.84375" style="35" customWidth="1"/>
    <col min="14" max="14" width="17.4609375" style="23" customWidth="1"/>
    <col min="15" max="15" width="22.07421875" style="21" bestFit="1" customWidth="1"/>
    <col min="16" max="18" width="13.07421875" style="21" customWidth="1"/>
    <col min="19" max="16384" width="8.69140625" style="21"/>
  </cols>
  <sheetData>
    <row r="1" spans="1:15" ht="28.75" thickBot="1" x14ac:dyDescent="0.45">
      <c r="A1" s="51" t="s">
        <v>115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s="41" customFormat="1" ht="28.85" customHeight="1" thickBot="1" x14ac:dyDescent="0.45">
      <c r="A2" s="39" t="s">
        <v>0</v>
      </c>
      <c r="B2" s="39" t="s">
        <v>27</v>
      </c>
      <c r="C2" s="39" t="s">
        <v>28</v>
      </c>
      <c r="D2" s="39" t="s">
        <v>2</v>
      </c>
      <c r="E2" s="39" t="s">
        <v>3</v>
      </c>
      <c r="F2" s="39" t="s">
        <v>4</v>
      </c>
      <c r="G2" s="39" t="s">
        <v>5</v>
      </c>
      <c r="H2" s="39" t="s">
        <v>6</v>
      </c>
      <c r="I2" s="39" t="s">
        <v>1</v>
      </c>
      <c r="J2" s="39" t="s">
        <v>29</v>
      </c>
      <c r="K2" s="40" t="s">
        <v>33</v>
      </c>
      <c r="L2" s="39" t="s">
        <v>32</v>
      </c>
      <c r="M2" s="25" t="s">
        <v>35</v>
      </c>
      <c r="N2" s="25" t="s">
        <v>30</v>
      </c>
      <c r="O2" s="39" t="s">
        <v>31</v>
      </c>
    </row>
    <row r="3" spans="1:15" ht="28.85" customHeight="1" thickBot="1" x14ac:dyDescent="0.45">
      <c r="A3" s="26">
        <v>17</v>
      </c>
      <c r="B3" s="32" t="s">
        <v>71</v>
      </c>
      <c r="C3" s="32" t="s">
        <v>72</v>
      </c>
      <c r="D3" s="32" t="s">
        <v>73</v>
      </c>
      <c r="E3" s="32" t="s">
        <v>55</v>
      </c>
      <c r="F3" s="32" t="s">
        <v>10</v>
      </c>
      <c r="G3" s="32">
        <v>27</v>
      </c>
      <c r="H3" s="32">
        <v>3625</v>
      </c>
      <c r="I3" s="27">
        <v>1.18055555555555E-2</v>
      </c>
      <c r="J3" s="27">
        <v>2.5428240740740741E-2</v>
      </c>
      <c r="K3" s="45">
        <f t="shared" ref="K3:K18" si="0">J3-I3</f>
        <v>1.3622685185185241E-2</v>
      </c>
      <c r="L3" s="34"/>
      <c r="M3" s="34"/>
      <c r="N3" s="48" t="s">
        <v>36</v>
      </c>
      <c r="O3" s="49" t="s">
        <v>91</v>
      </c>
    </row>
    <row r="4" spans="1:15" ht="28.85" customHeight="1" thickBot="1" x14ac:dyDescent="0.45">
      <c r="A4" s="26">
        <v>16</v>
      </c>
      <c r="B4" s="32" t="s">
        <v>68</v>
      </c>
      <c r="C4" s="32" t="s">
        <v>69</v>
      </c>
      <c r="D4" s="32" t="s">
        <v>70</v>
      </c>
      <c r="E4" s="32" t="s">
        <v>55</v>
      </c>
      <c r="F4" s="32" t="s">
        <v>10</v>
      </c>
      <c r="G4" s="32">
        <v>30</v>
      </c>
      <c r="H4" s="32">
        <v>43384</v>
      </c>
      <c r="I4" s="27">
        <v>1.1111111111111099E-2</v>
      </c>
      <c r="J4" s="27">
        <v>2.6319444444444444E-2</v>
      </c>
      <c r="K4" s="45">
        <f t="shared" si="0"/>
        <v>1.5208333333333345E-2</v>
      </c>
      <c r="L4" s="34"/>
      <c r="M4" s="34"/>
      <c r="N4" s="26" t="s">
        <v>37</v>
      </c>
      <c r="O4" s="47" t="s">
        <v>84</v>
      </c>
    </row>
    <row r="5" spans="1:15" ht="28.85" customHeight="1" thickBot="1" x14ac:dyDescent="0.45">
      <c r="A5" s="26">
        <v>15</v>
      </c>
      <c r="B5" s="32" t="s">
        <v>16</v>
      </c>
      <c r="C5" s="32" t="s">
        <v>18</v>
      </c>
      <c r="D5" s="32" t="s">
        <v>17</v>
      </c>
      <c r="E5" s="32" t="s">
        <v>55</v>
      </c>
      <c r="F5" s="32" t="s">
        <v>10</v>
      </c>
      <c r="G5" s="32">
        <v>32</v>
      </c>
      <c r="H5" s="32">
        <v>39210</v>
      </c>
      <c r="I5" s="27">
        <v>1.0416666666666701E-2</v>
      </c>
      <c r="J5" s="27">
        <v>2.5740740740740741E-2</v>
      </c>
      <c r="K5" s="45">
        <f t="shared" si="0"/>
        <v>1.532407407407404E-2</v>
      </c>
      <c r="L5" s="34"/>
      <c r="M5" s="34"/>
      <c r="N5" s="26"/>
      <c r="O5" s="28"/>
    </row>
    <row r="6" spans="1:15" ht="28.85" customHeight="1" thickBot="1" x14ac:dyDescent="0.45">
      <c r="A6" s="26">
        <v>14</v>
      </c>
      <c r="B6" s="32" t="s">
        <v>25</v>
      </c>
      <c r="C6" s="32" t="s">
        <v>26</v>
      </c>
      <c r="D6" s="32" t="s">
        <v>17</v>
      </c>
      <c r="E6" s="32" t="s">
        <v>55</v>
      </c>
      <c r="F6" s="32" t="s">
        <v>9</v>
      </c>
      <c r="G6" s="32">
        <v>53</v>
      </c>
      <c r="H6" s="32">
        <v>18436</v>
      </c>
      <c r="I6" s="27">
        <v>9.7222222222222206E-3</v>
      </c>
      <c r="J6" s="27">
        <v>2.5532407407407406E-2</v>
      </c>
      <c r="K6" s="45">
        <f t="shared" si="0"/>
        <v>1.5810185185185184E-2</v>
      </c>
      <c r="L6" s="33">
        <v>7.0601851851851847E-4</v>
      </c>
      <c r="M6" s="33">
        <f>K6-L6</f>
        <v>1.5104166666666665E-2</v>
      </c>
      <c r="N6" s="26" t="s">
        <v>88</v>
      </c>
      <c r="O6" s="28"/>
    </row>
    <row r="7" spans="1:15" ht="28.85" customHeight="1" thickBot="1" x14ac:dyDescent="0.45">
      <c r="A7" s="26">
        <v>12</v>
      </c>
      <c r="B7" s="32" t="s">
        <v>64</v>
      </c>
      <c r="C7" s="32" t="s">
        <v>65</v>
      </c>
      <c r="D7" s="32" t="s">
        <v>54</v>
      </c>
      <c r="E7" s="32" t="s">
        <v>55</v>
      </c>
      <c r="F7" s="32" t="s">
        <v>9</v>
      </c>
      <c r="G7" s="32">
        <v>54</v>
      </c>
      <c r="H7" s="32">
        <v>47504</v>
      </c>
      <c r="I7" s="27">
        <v>8.3333333333333297E-3</v>
      </c>
      <c r="J7" s="27">
        <v>2.4861111111111112E-2</v>
      </c>
      <c r="K7" s="45">
        <f t="shared" si="0"/>
        <v>1.652777777777778E-2</v>
      </c>
      <c r="L7" s="33">
        <v>7.6388888888888893E-4</v>
      </c>
      <c r="M7" s="33">
        <f>K7-L7</f>
        <v>1.576388888888889E-2</v>
      </c>
      <c r="N7" s="26"/>
      <c r="O7" s="28"/>
    </row>
    <row r="8" spans="1:15" ht="28.85" customHeight="1" thickBot="1" x14ac:dyDescent="0.45">
      <c r="A8" s="26">
        <v>13</v>
      </c>
      <c r="B8" s="32" t="s">
        <v>14</v>
      </c>
      <c r="C8" s="32" t="s">
        <v>11</v>
      </c>
      <c r="D8" s="32" t="s">
        <v>15</v>
      </c>
      <c r="E8" s="32" t="s">
        <v>55</v>
      </c>
      <c r="F8" s="32" t="s">
        <v>9</v>
      </c>
      <c r="G8" s="32">
        <v>52</v>
      </c>
      <c r="H8" s="32">
        <v>39708</v>
      </c>
      <c r="I8" s="27">
        <v>9.02777777777777E-3</v>
      </c>
      <c r="J8" s="27">
        <v>2.568287037037037E-2</v>
      </c>
      <c r="K8" s="45">
        <f t="shared" si="0"/>
        <v>1.66550925925926E-2</v>
      </c>
      <c r="L8" s="33">
        <v>6.3657407407407413E-4</v>
      </c>
      <c r="M8" s="33">
        <f>K8-L8</f>
        <v>1.6018518518518526E-2</v>
      </c>
      <c r="N8" s="26"/>
      <c r="O8" s="28"/>
    </row>
    <row r="9" spans="1:15" ht="28.85" customHeight="1" thickBot="1" x14ac:dyDescent="0.45">
      <c r="A9" s="26">
        <v>6</v>
      </c>
      <c r="B9" s="32" t="s">
        <v>47</v>
      </c>
      <c r="C9" s="32" t="s">
        <v>48</v>
      </c>
      <c r="D9" s="32" t="s">
        <v>60</v>
      </c>
      <c r="E9" s="32" t="s">
        <v>55</v>
      </c>
      <c r="F9" s="32" t="s">
        <v>9</v>
      </c>
      <c r="G9" s="32">
        <v>61</v>
      </c>
      <c r="H9" s="32">
        <v>40665</v>
      </c>
      <c r="I9" s="27">
        <v>4.1666666666666597E-3</v>
      </c>
      <c r="J9" s="27">
        <v>2.1423611111111112E-2</v>
      </c>
      <c r="K9" s="45">
        <f t="shared" si="0"/>
        <v>1.7256944444444453E-2</v>
      </c>
      <c r="L9" s="33">
        <v>1.2962962962962963E-3</v>
      </c>
      <c r="M9" s="33">
        <f>K9-L9</f>
        <v>1.5960648148148158E-2</v>
      </c>
      <c r="N9" s="26"/>
      <c r="O9" s="28"/>
    </row>
    <row r="10" spans="1:15" ht="28.85" customHeight="1" thickBot="1" x14ac:dyDescent="0.45">
      <c r="A10" s="26">
        <v>9</v>
      </c>
      <c r="B10" s="32" t="s">
        <v>21</v>
      </c>
      <c r="C10" s="32" t="s">
        <v>22</v>
      </c>
      <c r="D10" s="32" t="s">
        <v>17</v>
      </c>
      <c r="E10" s="32" t="s">
        <v>8</v>
      </c>
      <c r="F10" s="32" t="s">
        <v>10</v>
      </c>
      <c r="G10" s="32">
        <v>38</v>
      </c>
      <c r="H10" s="32">
        <v>39225</v>
      </c>
      <c r="I10" s="27">
        <v>6.2500000000000003E-3</v>
      </c>
      <c r="J10" s="27">
        <v>2.3738425925925927E-2</v>
      </c>
      <c r="K10" s="45">
        <f t="shared" si="0"/>
        <v>1.7488425925925928E-2</v>
      </c>
      <c r="L10" s="34"/>
      <c r="M10" s="34"/>
      <c r="N10" s="26" t="s">
        <v>85</v>
      </c>
      <c r="O10" s="28"/>
    </row>
    <row r="11" spans="1:15" ht="28.85" customHeight="1" thickBot="1" x14ac:dyDescent="0.45">
      <c r="A11" s="26">
        <v>10</v>
      </c>
      <c r="B11" s="32" t="s">
        <v>66</v>
      </c>
      <c r="C11" s="32" t="s">
        <v>67</v>
      </c>
      <c r="D11" s="32" t="s">
        <v>7</v>
      </c>
      <c r="E11" s="32" t="s">
        <v>55</v>
      </c>
      <c r="F11" s="32" t="s">
        <v>9</v>
      </c>
      <c r="G11" s="32">
        <v>55</v>
      </c>
      <c r="H11" s="32">
        <v>30497</v>
      </c>
      <c r="I11" s="27">
        <v>6.9444444444444397E-3</v>
      </c>
      <c r="J11" s="27">
        <v>2.449074074074074E-2</v>
      </c>
      <c r="K11" s="45">
        <f t="shared" si="0"/>
        <v>1.7546296296296299E-2</v>
      </c>
      <c r="L11" s="33">
        <v>8.3333333333333339E-4</v>
      </c>
      <c r="M11" s="33">
        <f>K11-L11</f>
        <v>1.6712962962962968E-2</v>
      </c>
      <c r="N11" s="26" t="s">
        <v>82</v>
      </c>
      <c r="O11" s="47" t="s">
        <v>84</v>
      </c>
    </row>
    <row r="12" spans="1:15" ht="28.85" customHeight="1" thickBot="1" x14ac:dyDescent="0.45">
      <c r="A12" s="26">
        <v>11</v>
      </c>
      <c r="B12" s="32" t="s">
        <v>49</v>
      </c>
      <c r="C12" s="32" t="s">
        <v>59</v>
      </c>
      <c r="D12" s="32" t="s">
        <v>60</v>
      </c>
      <c r="E12" s="32" t="s">
        <v>55</v>
      </c>
      <c r="F12" s="32" t="s">
        <v>9</v>
      </c>
      <c r="G12" s="32">
        <v>61</v>
      </c>
      <c r="H12" s="32">
        <v>49689</v>
      </c>
      <c r="I12" s="27">
        <v>7.63888888888888E-3</v>
      </c>
      <c r="J12" s="27">
        <v>2.5185185185185185E-2</v>
      </c>
      <c r="K12" s="45">
        <f t="shared" si="0"/>
        <v>1.7546296296296306E-2</v>
      </c>
      <c r="L12" s="33">
        <v>1.2962962962962963E-3</v>
      </c>
      <c r="M12" s="33">
        <f>K12-L12</f>
        <v>1.6250000000000011E-2</v>
      </c>
      <c r="N12" s="26"/>
      <c r="O12" s="28"/>
    </row>
    <row r="13" spans="1:15" ht="28.85" customHeight="1" thickBot="1" x14ac:dyDescent="0.45">
      <c r="A13" s="26">
        <v>7</v>
      </c>
      <c r="B13" s="32" t="s">
        <v>19</v>
      </c>
      <c r="C13" s="32" t="s">
        <v>58</v>
      </c>
      <c r="D13" s="32" t="s">
        <v>15</v>
      </c>
      <c r="E13" s="32" t="s">
        <v>55</v>
      </c>
      <c r="F13" s="32" t="s">
        <v>9</v>
      </c>
      <c r="G13" s="32">
        <v>49</v>
      </c>
      <c r="H13" s="32">
        <v>47638</v>
      </c>
      <c r="I13" s="27">
        <v>4.8611111111111103E-3</v>
      </c>
      <c r="J13" s="27">
        <v>2.2581018518518518E-2</v>
      </c>
      <c r="K13" s="45">
        <f t="shared" si="0"/>
        <v>1.7719907407407406E-2</v>
      </c>
      <c r="L13" s="33">
        <v>4.6296296296296298E-4</v>
      </c>
      <c r="M13" s="33">
        <f>K13-L13</f>
        <v>1.7256944444444443E-2</v>
      </c>
      <c r="N13" s="26" t="s">
        <v>83</v>
      </c>
      <c r="O13" s="47" t="s">
        <v>84</v>
      </c>
    </row>
    <row r="14" spans="1:15" ht="28.85" customHeight="1" thickBot="1" x14ac:dyDescent="0.45">
      <c r="A14" s="26">
        <v>8</v>
      </c>
      <c r="B14" s="32" t="s">
        <v>20</v>
      </c>
      <c r="C14" s="32" t="s">
        <v>11</v>
      </c>
      <c r="D14" s="32" t="s">
        <v>7</v>
      </c>
      <c r="E14" s="32" t="s">
        <v>55</v>
      </c>
      <c r="F14" s="32" t="s">
        <v>9</v>
      </c>
      <c r="G14" s="32">
        <v>50</v>
      </c>
      <c r="H14" s="32">
        <v>39981</v>
      </c>
      <c r="I14" s="27">
        <v>5.5555555555555497E-3</v>
      </c>
      <c r="J14" s="27">
        <v>2.4502314814814814E-2</v>
      </c>
      <c r="K14" s="45">
        <f t="shared" si="0"/>
        <v>1.8946759259259264E-2</v>
      </c>
      <c r="L14" s="33">
        <v>5.2083333333333333E-4</v>
      </c>
      <c r="M14" s="33">
        <f>K14-L14</f>
        <v>1.8425925925925929E-2</v>
      </c>
      <c r="N14" s="26"/>
      <c r="O14" s="28"/>
    </row>
    <row r="15" spans="1:15" ht="28.85" customHeight="1" thickBot="1" x14ac:dyDescent="0.45">
      <c r="A15" s="26">
        <v>4</v>
      </c>
      <c r="B15" s="32" t="s">
        <v>56</v>
      </c>
      <c r="C15" s="32" t="s">
        <v>57</v>
      </c>
      <c r="D15" s="32" t="s">
        <v>17</v>
      </c>
      <c r="E15" s="32" t="s">
        <v>8</v>
      </c>
      <c r="F15" s="32" t="s">
        <v>10</v>
      </c>
      <c r="G15" s="32">
        <v>36</v>
      </c>
      <c r="H15" s="32">
        <v>50895</v>
      </c>
      <c r="I15" s="27">
        <v>2.7777777777777701E-3</v>
      </c>
      <c r="J15" s="27">
        <v>2.1747685185185186E-2</v>
      </c>
      <c r="K15" s="45">
        <f t="shared" si="0"/>
        <v>1.8969907407407414E-2</v>
      </c>
      <c r="L15" s="34"/>
      <c r="M15" s="34"/>
      <c r="N15" s="26" t="s">
        <v>86</v>
      </c>
      <c r="O15" s="47" t="s">
        <v>84</v>
      </c>
    </row>
    <row r="16" spans="1:15" ht="28.85" customHeight="1" thickBot="1" x14ac:dyDescent="0.45">
      <c r="A16" s="26">
        <v>2</v>
      </c>
      <c r="B16" s="32" t="s">
        <v>50</v>
      </c>
      <c r="C16" s="32" t="s">
        <v>51</v>
      </c>
      <c r="D16" s="32" t="s">
        <v>7</v>
      </c>
      <c r="E16" s="32" t="s">
        <v>8</v>
      </c>
      <c r="F16" s="32" t="s">
        <v>9</v>
      </c>
      <c r="G16" s="32">
        <v>55</v>
      </c>
      <c r="H16" s="32">
        <v>31197</v>
      </c>
      <c r="I16" s="27">
        <v>1.3888888888888889E-3</v>
      </c>
      <c r="J16" s="27">
        <v>2.0868055555555556E-2</v>
      </c>
      <c r="K16" s="45">
        <f t="shared" si="0"/>
        <v>1.9479166666666669E-2</v>
      </c>
      <c r="L16" s="33">
        <v>2.638888888888889E-3</v>
      </c>
      <c r="M16" s="33">
        <f>K16-L16</f>
        <v>1.684027777777778E-2</v>
      </c>
      <c r="N16" s="26"/>
      <c r="O16" s="47" t="s">
        <v>84</v>
      </c>
    </row>
    <row r="17" spans="1:15" ht="28.85" customHeight="1" thickBot="1" x14ac:dyDescent="0.45">
      <c r="A17" s="26">
        <v>1</v>
      </c>
      <c r="B17" s="32" t="s">
        <v>12</v>
      </c>
      <c r="C17" s="32" t="s">
        <v>13</v>
      </c>
      <c r="D17" s="32" t="s">
        <v>7</v>
      </c>
      <c r="E17" s="32" t="s">
        <v>55</v>
      </c>
      <c r="F17" s="32" t="s">
        <v>9</v>
      </c>
      <c r="G17" s="32">
        <v>87</v>
      </c>
      <c r="H17" s="32">
        <v>26923</v>
      </c>
      <c r="I17" s="27">
        <v>6.9444444444444447E-4</v>
      </c>
      <c r="J17" s="27">
        <v>2.0960648148148148E-2</v>
      </c>
      <c r="K17" s="45">
        <f t="shared" si="0"/>
        <v>2.0266203703703703E-2</v>
      </c>
      <c r="L17" s="33">
        <v>5.6481481481481478E-3</v>
      </c>
      <c r="M17" s="33">
        <f>K17-L17</f>
        <v>1.4618055555555554E-2</v>
      </c>
      <c r="N17" s="26" t="s">
        <v>87</v>
      </c>
      <c r="O17" s="28"/>
    </row>
    <row r="18" spans="1:15" ht="28.85" customHeight="1" thickBot="1" x14ac:dyDescent="0.45">
      <c r="A18" s="26">
        <v>3</v>
      </c>
      <c r="B18" s="32" t="s">
        <v>44</v>
      </c>
      <c r="C18" s="32" t="s">
        <v>45</v>
      </c>
      <c r="D18" s="32" t="s">
        <v>46</v>
      </c>
      <c r="E18" s="32" t="s">
        <v>55</v>
      </c>
      <c r="F18" s="32" t="s">
        <v>9</v>
      </c>
      <c r="G18" s="32">
        <v>74</v>
      </c>
      <c r="H18" s="32">
        <v>9959</v>
      </c>
      <c r="I18" s="27">
        <v>2.0833333333333298E-3</v>
      </c>
      <c r="J18" s="27">
        <v>2.3217592592592592E-2</v>
      </c>
      <c r="K18" s="45">
        <f t="shared" si="0"/>
        <v>2.1134259259259262E-2</v>
      </c>
      <c r="L18" s="33">
        <v>2.7893518518518519E-3</v>
      </c>
      <c r="M18" s="33">
        <f>K18-L18</f>
        <v>1.834490740740741E-2</v>
      </c>
      <c r="N18" s="26"/>
      <c r="O18" s="28"/>
    </row>
    <row r="19" spans="1:15" ht="28.85" customHeight="1" thickBot="1" x14ac:dyDescent="0.45">
      <c r="A19" s="26">
        <v>5</v>
      </c>
      <c r="B19" s="32" t="s">
        <v>52</v>
      </c>
      <c r="C19" s="32" t="s">
        <v>53</v>
      </c>
      <c r="D19" s="32" t="s">
        <v>54</v>
      </c>
      <c r="E19" s="32" t="s">
        <v>8</v>
      </c>
      <c r="F19" s="32" t="s">
        <v>9</v>
      </c>
      <c r="G19" s="32">
        <v>45</v>
      </c>
      <c r="H19" s="32">
        <v>27328</v>
      </c>
      <c r="I19" s="27">
        <v>3.4722222222222199E-3</v>
      </c>
      <c r="J19" s="27" t="s">
        <v>75</v>
      </c>
      <c r="K19" s="27" t="s">
        <v>75</v>
      </c>
      <c r="L19" s="33">
        <v>1.9791666666666668E-3</v>
      </c>
      <c r="M19" s="27" t="s">
        <v>75</v>
      </c>
      <c r="N19" s="26"/>
      <c r="O19" s="28"/>
    </row>
    <row r="21" spans="1:15" x14ac:dyDescent="0.4">
      <c r="H21" s="21" t="s">
        <v>89</v>
      </c>
    </row>
    <row r="22" spans="1:15" x14ac:dyDescent="0.4">
      <c r="H22" s="21" t="s">
        <v>90</v>
      </c>
    </row>
  </sheetData>
  <sheetProtection formatCells="0" formatColumns="0" formatRows="0" insertColumns="0" insertRows="0" insertHyperlinks="0" deleteColumns="0" deleteRows="0" selectLockedCells="1" sort="0" autoFilter="0" pivotTables="0"/>
  <sortState xmlns:xlrd2="http://schemas.microsoft.com/office/spreadsheetml/2017/richdata2" ref="A3:O19">
    <sortCondition ref="K3:K19"/>
  </sortState>
  <mergeCells count="1">
    <mergeCell ref="A1:O1"/>
  </mergeCells>
  <conditionalFormatting sqref="F3:F19">
    <cfRule type="containsText" dxfId="12" priority="6" operator="containsText" text="Vet">
      <formula>NOT(ISERROR(SEARCH("Vet",F3)))</formula>
    </cfRule>
  </conditionalFormatting>
  <conditionalFormatting sqref="K3:K6 K8:K19">
    <cfRule type="cellIs" dxfId="11" priority="7" operator="lessThanOrEqual">
      <formula>0</formula>
    </cfRule>
  </conditionalFormatting>
  <pageMargins left="0.25" right="0.25" top="0.75" bottom="0.75" header="0.3" footer="0.3"/>
  <pageSetup paperSize="9" scale="6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2"/>
  <sheetViews>
    <sheetView zoomScaleNormal="100" workbookViewId="0">
      <selection sqref="A1:O1"/>
    </sheetView>
  </sheetViews>
  <sheetFormatPr defaultColWidth="8.69140625" defaultRowHeight="14.6" x14ac:dyDescent="0.4"/>
  <cols>
    <col min="1" max="1" width="10.3046875" style="4" customWidth="1"/>
    <col min="2" max="2" width="13.69140625" style="1" customWidth="1"/>
    <col min="3" max="3" width="15.84375" style="1" customWidth="1"/>
    <col min="4" max="4" width="26.84375" style="1" customWidth="1"/>
    <col min="5" max="5" width="10.84375" style="4" customWidth="1"/>
    <col min="6" max="6" width="12" style="4" customWidth="1"/>
    <col min="7" max="7" width="13.3046875" style="4" customWidth="1"/>
    <col min="8" max="8" width="13.3046875" style="1" customWidth="1"/>
    <col min="9" max="10" width="14.84375" style="4" customWidth="1"/>
    <col min="11" max="11" width="14.84375" style="5" customWidth="1"/>
    <col min="12" max="12" width="14.84375" style="4" customWidth="1"/>
    <col min="13" max="13" width="14.84375" style="36" customWidth="1"/>
    <col min="14" max="14" width="15.69140625" style="36" hidden="1" customWidth="1"/>
    <col min="15" max="15" width="14.84375" style="1" customWidth="1"/>
    <col min="16" max="18" width="13.07421875" style="1" customWidth="1"/>
    <col min="19" max="16384" width="8.69140625" style="1"/>
  </cols>
  <sheetData>
    <row r="1" spans="1:15" ht="28.75" thickBot="1" x14ac:dyDescent="0.45">
      <c r="A1" s="51" t="s">
        <v>116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s="44" customFormat="1" ht="28.85" customHeight="1" thickBot="1" x14ac:dyDescent="0.45">
      <c r="A2" s="39" t="s">
        <v>0</v>
      </c>
      <c r="B2" s="39" t="s">
        <v>27</v>
      </c>
      <c r="C2" s="39" t="s">
        <v>28</v>
      </c>
      <c r="D2" s="39" t="s">
        <v>2</v>
      </c>
      <c r="E2" s="39" t="s">
        <v>3</v>
      </c>
      <c r="F2" s="39" t="s">
        <v>4</v>
      </c>
      <c r="G2" s="39" t="s">
        <v>5</v>
      </c>
      <c r="H2" s="39" t="s">
        <v>6</v>
      </c>
      <c r="I2" s="39" t="s">
        <v>1</v>
      </c>
      <c r="J2" s="39" t="s">
        <v>29</v>
      </c>
      <c r="K2" s="40" t="s">
        <v>33</v>
      </c>
      <c r="L2" s="39" t="s">
        <v>30</v>
      </c>
      <c r="M2" s="42" t="s">
        <v>34</v>
      </c>
      <c r="N2" s="43"/>
      <c r="O2" s="39" t="s">
        <v>31</v>
      </c>
    </row>
    <row r="3" spans="1:15" ht="28.85" customHeight="1" thickBot="1" x14ac:dyDescent="0.45">
      <c r="A3" s="26">
        <v>13</v>
      </c>
      <c r="B3" s="32" t="s">
        <v>71</v>
      </c>
      <c r="C3" s="32" t="s">
        <v>72</v>
      </c>
      <c r="D3" s="32" t="s">
        <v>73</v>
      </c>
      <c r="E3" s="32" t="s">
        <v>55</v>
      </c>
      <c r="F3" s="32" t="s">
        <v>10</v>
      </c>
      <c r="G3" s="32">
        <v>27</v>
      </c>
      <c r="H3" s="32">
        <v>3625</v>
      </c>
      <c r="I3" s="27">
        <v>9.02777777777777E-3</v>
      </c>
      <c r="J3" s="27">
        <v>1.3101851851851852E-2</v>
      </c>
      <c r="K3" s="45">
        <f t="shared" ref="K3:K11" si="0">J3-I3</f>
        <v>4.0740740740740824E-3</v>
      </c>
      <c r="L3" s="26" t="s">
        <v>36</v>
      </c>
      <c r="M3" s="32"/>
      <c r="N3" s="32"/>
      <c r="O3" s="28"/>
    </row>
    <row r="4" spans="1:15" ht="28.85" customHeight="1" thickBot="1" x14ac:dyDescent="0.45">
      <c r="A4" s="26">
        <v>12</v>
      </c>
      <c r="B4" s="32" t="s">
        <v>16</v>
      </c>
      <c r="C4" s="32" t="s">
        <v>18</v>
      </c>
      <c r="D4" s="32" t="s">
        <v>17</v>
      </c>
      <c r="E4" s="32" t="s">
        <v>55</v>
      </c>
      <c r="F4" s="32" t="s">
        <v>10</v>
      </c>
      <c r="G4" s="32">
        <v>32</v>
      </c>
      <c r="H4" s="32">
        <v>39210</v>
      </c>
      <c r="I4" s="27">
        <v>8.3333333333333297E-3</v>
      </c>
      <c r="J4" s="27">
        <v>1.306712962962963E-2</v>
      </c>
      <c r="K4" s="45">
        <f t="shared" si="0"/>
        <v>4.7337962962963002E-3</v>
      </c>
      <c r="L4" s="26" t="s">
        <v>37</v>
      </c>
      <c r="M4" s="32"/>
      <c r="N4" s="32"/>
      <c r="O4" s="28"/>
    </row>
    <row r="5" spans="1:15" ht="28.85" customHeight="1" thickBot="1" x14ac:dyDescent="0.45">
      <c r="A5" s="26">
        <v>11</v>
      </c>
      <c r="B5" s="32" t="s">
        <v>25</v>
      </c>
      <c r="C5" s="32" t="s">
        <v>26</v>
      </c>
      <c r="D5" s="32" t="s">
        <v>17</v>
      </c>
      <c r="E5" s="32" t="s">
        <v>55</v>
      </c>
      <c r="F5" s="32" t="s">
        <v>9</v>
      </c>
      <c r="G5" s="32">
        <v>53</v>
      </c>
      <c r="H5" s="32">
        <v>18436</v>
      </c>
      <c r="I5" s="27">
        <v>7.63888888888888E-3</v>
      </c>
      <c r="J5" s="27">
        <v>1.2777777777777779E-2</v>
      </c>
      <c r="K5" s="45">
        <f t="shared" si="0"/>
        <v>5.1388888888888986E-3</v>
      </c>
      <c r="L5" s="26" t="s">
        <v>38</v>
      </c>
      <c r="M5" s="37"/>
      <c r="N5" s="32"/>
      <c r="O5" s="28"/>
    </row>
    <row r="6" spans="1:15" ht="28.85" customHeight="1" thickBot="1" x14ac:dyDescent="0.45">
      <c r="A6" s="26">
        <v>9</v>
      </c>
      <c r="B6" s="32" t="s">
        <v>64</v>
      </c>
      <c r="C6" s="32" t="s">
        <v>65</v>
      </c>
      <c r="D6" s="32" t="s">
        <v>54</v>
      </c>
      <c r="E6" s="32" t="s">
        <v>55</v>
      </c>
      <c r="F6" s="32" t="s">
        <v>9</v>
      </c>
      <c r="G6" s="32">
        <v>54</v>
      </c>
      <c r="H6" s="32">
        <v>47504</v>
      </c>
      <c r="I6" s="27">
        <v>6.2500000000000003E-3</v>
      </c>
      <c r="J6" s="27">
        <v>1.1655092592592592E-2</v>
      </c>
      <c r="K6" s="45">
        <f t="shared" si="0"/>
        <v>5.4050925925925915E-3</v>
      </c>
      <c r="L6" s="26"/>
      <c r="M6" s="37"/>
      <c r="N6" s="32"/>
      <c r="O6" s="28"/>
    </row>
    <row r="7" spans="1:15" ht="28.85" customHeight="1" thickBot="1" x14ac:dyDescent="0.45">
      <c r="A7" s="26">
        <v>8</v>
      </c>
      <c r="B7" s="32" t="s">
        <v>49</v>
      </c>
      <c r="C7" s="32" t="s">
        <v>59</v>
      </c>
      <c r="D7" s="32" t="s">
        <v>60</v>
      </c>
      <c r="E7" s="32" t="s">
        <v>55</v>
      </c>
      <c r="F7" s="32" t="s">
        <v>9</v>
      </c>
      <c r="G7" s="32">
        <v>61</v>
      </c>
      <c r="H7" s="32">
        <v>49689</v>
      </c>
      <c r="I7" s="27">
        <v>5.5555555555555497E-3</v>
      </c>
      <c r="J7" s="27">
        <v>1.1203703703703704E-2</v>
      </c>
      <c r="K7" s="45">
        <f t="shared" si="0"/>
        <v>5.6481481481481539E-3</v>
      </c>
      <c r="L7" s="26"/>
      <c r="M7" s="37"/>
      <c r="N7" s="32"/>
      <c r="O7" s="28"/>
    </row>
    <row r="8" spans="1:15" ht="28.85" customHeight="1" thickBot="1" x14ac:dyDescent="0.45">
      <c r="A8" s="26">
        <v>5</v>
      </c>
      <c r="B8" s="32" t="s">
        <v>19</v>
      </c>
      <c r="C8" s="32" t="s">
        <v>58</v>
      </c>
      <c r="D8" s="32" t="s">
        <v>15</v>
      </c>
      <c r="E8" s="32" t="s">
        <v>55</v>
      </c>
      <c r="F8" s="32" t="s">
        <v>9</v>
      </c>
      <c r="G8" s="32">
        <v>49</v>
      </c>
      <c r="H8" s="32">
        <v>47638</v>
      </c>
      <c r="I8" s="27">
        <v>3.4722222222222199E-3</v>
      </c>
      <c r="J8" s="27">
        <v>9.2013888888888892E-3</v>
      </c>
      <c r="K8" s="45">
        <f t="shared" si="0"/>
        <v>5.7291666666666689E-3</v>
      </c>
      <c r="L8" s="26"/>
      <c r="M8" s="37"/>
      <c r="N8" s="32"/>
      <c r="O8" s="47" t="s">
        <v>84</v>
      </c>
    </row>
    <row r="9" spans="1:15" ht="28.85" customHeight="1" thickBot="1" x14ac:dyDescent="0.45">
      <c r="A9" s="26">
        <v>4</v>
      </c>
      <c r="B9" s="32" t="s">
        <v>47</v>
      </c>
      <c r="C9" s="32" t="s">
        <v>48</v>
      </c>
      <c r="D9" s="32" t="s">
        <v>60</v>
      </c>
      <c r="E9" s="32" t="s">
        <v>55</v>
      </c>
      <c r="F9" s="32" t="s">
        <v>9</v>
      </c>
      <c r="G9" s="32">
        <v>61</v>
      </c>
      <c r="H9" s="32">
        <v>40665</v>
      </c>
      <c r="I9" s="27">
        <v>2.7777777777777701E-3</v>
      </c>
      <c r="J9" s="27">
        <v>8.8310185185185193E-3</v>
      </c>
      <c r="K9" s="45">
        <f t="shared" si="0"/>
        <v>6.0532407407407497E-3</v>
      </c>
      <c r="L9" s="26"/>
      <c r="M9" s="37"/>
      <c r="N9" s="32"/>
      <c r="O9" s="28"/>
    </row>
    <row r="10" spans="1:15" ht="28.85" customHeight="1" thickBot="1" x14ac:dyDescent="0.45">
      <c r="A10" s="26">
        <v>2</v>
      </c>
      <c r="B10" s="32" t="s">
        <v>56</v>
      </c>
      <c r="C10" s="32" t="s">
        <v>57</v>
      </c>
      <c r="D10" s="32" t="s">
        <v>17</v>
      </c>
      <c r="E10" s="32" t="s">
        <v>8</v>
      </c>
      <c r="F10" s="32" t="s">
        <v>10</v>
      </c>
      <c r="G10" s="32">
        <v>36</v>
      </c>
      <c r="H10" s="32">
        <v>50895</v>
      </c>
      <c r="I10" s="27">
        <v>1.3888888888888889E-3</v>
      </c>
      <c r="J10" s="27">
        <v>7.4999999999999997E-3</v>
      </c>
      <c r="K10" s="45">
        <f t="shared" si="0"/>
        <v>6.1111111111111106E-3</v>
      </c>
      <c r="L10" s="26" t="s">
        <v>85</v>
      </c>
      <c r="M10" s="32"/>
      <c r="N10" s="32"/>
      <c r="O10" s="47" t="s">
        <v>84</v>
      </c>
    </row>
    <row r="11" spans="1:15" ht="28.85" customHeight="1" thickBot="1" x14ac:dyDescent="0.45">
      <c r="A11" s="26">
        <v>1</v>
      </c>
      <c r="B11" s="32" t="s">
        <v>50</v>
      </c>
      <c r="C11" s="32" t="s">
        <v>51</v>
      </c>
      <c r="D11" s="32" t="s">
        <v>7</v>
      </c>
      <c r="E11" s="32" t="s">
        <v>8</v>
      </c>
      <c r="F11" s="32" t="s">
        <v>9</v>
      </c>
      <c r="G11" s="32">
        <v>55</v>
      </c>
      <c r="H11" s="32">
        <v>31197</v>
      </c>
      <c r="I11" s="27">
        <v>6.9444444444444447E-4</v>
      </c>
      <c r="J11" s="27">
        <v>7.3379629629629628E-3</v>
      </c>
      <c r="K11" s="45">
        <f t="shared" si="0"/>
        <v>6.6435185185185182E-3</v>
      </c>
      <c r="L11" s="26" t="s">
        <v>86</v>
      </c>
      <c r="M11" s="37"/>
      <c r="N11" s="32"/>
      <c r="O11" s="47" t="s">
        <v>84</v>
      </c>
    </row>
    <row r="12" spans="1:15" ht="28.85" customHeight="1" thickBot="1" x14ac:dyDescent="0.45">
      <c r="A12" s="26">
        <v>3</v>
      </c>
      <c r="B12" s="32" t="s">
        <v>52</v>
      </c>
      <c r="C12" s="32" t="s">
        <v>53</v>
      </c>
      <c r="D12" s="32" t="s">
        <v>54</v>
      </c>
      <c r="E12" s="32" t="s">
        <v>8</v>
      </c>
      <c r="F12" s="32" t="s">
        <v>9</v>
      </c>
      <c r="G12" s="32">
        <v>45</v>
      </c>
      <c r="H12" s="32">
        <v>27328</v>
      </c>
      <c r="I12" s="27">
        <v>2.0833333333333298E-3</v>
      </c>
      <c r="J12" s="27" t="s">
        <v>75</v>
      </c>
      <c r="K12" s="46" t="s">
        <v>75</v>
      </c>
      <c r="L12" s="26"/>
      <c r="M12" s="37"/>
      <c r="N12" s="32"/>
      <c r="O12" s="28"/>
    </row>
    <row r="13" spans="1:15" ht="28.85" customHeight="1" thickBot="1" x14ac:dyDescent="0.45">
      <c r="A13" s="26">
        <v>6</v>
      </c>
      <c r="B13" s="32" t="s">
        <v>21</v>
      </c>
      <c r="C13" s="32" t="s">
        <v>22</v>
      </c>
      <c r="D13" s="32" t="s">
        <v>17</v>
      </c>
      <c r="E13" s="32" t="s">
        <v>8</v>
      </c>
      <c r="F13" s="32" t="s">
        <v>10</v>
      </c>
      <c r="G13" s="32">
        <v>38</v>
      </c>
      <c r="H13" s="32">
        <v>39225</v>
      </c>
      <c r="I13" s="27">
        <v>4.1666666666666597E-3</v>
      </c>
      <c r="J13" s="27" t="s">
        <v>75</v>
      </c>
      <c r="K13" s="46" t="s">
        <v>75</v>
      </c>
      <c r="L13" s="26"/>
      <c r="M13" s="38"/>
      <c r="N13" s="32"/>
      <c r="O13" s="28"/>
    </row>
    <row r="14" spans="1:15" ht="28.85" customHeight="1" thickBot="1" x14ac:dyDescent="0.45">
      <c r="A14" s="26">
        <v>7</v>
      </c>
      <c r="B14" s="32" t="s">
        <v>66</v>
      </c>
      <c r="C14" s="32" t="s">
        <v>67</v>
      </c>
      <c r="D14" s="32" t="s">
        <v>7</v>
      </c>
      <c r="E14" s="32" t="s">
        <v>55</v>
      </c>
      <c r="F14" s="32" t="s">
        <v>9</v>
      </c>
      <c r="G14" s="32">
        <v>55</v>
      </c>
      <c r="H14" s="32">
        <v>30497</v>
      </c>
      <c r="I14" s="27">
        <v>4.8611111111111103E-3</v>
      </c>
      <c r="J14" s="27" t="s">
        <v>75</v>
      </c>
      <c r="K14" s="46" t="s">
        <v>75</v>
      </c>
      <c r="L14" s="26"/>
      <c r="M14" s="37"/>
      <c r="N14" s="32"/>
      <c r="O14" s="28"/>
    </row>
    <row r="15" spans="1:15" ht="28.85" customHeight="1" thickBot="1" x14ac:dyDescent="0.45">
      <c r="A15" s="26">
        <v>10</v>
      </c>
      <c r="B15" s="32" t="s">
        <v>14</v>
      </c>
      <c r="C15" s="32" t="s">
        <v>11</v>
      </c>
      <c r="D15" s="32" t="s">
        <v>15</v>
      </c>
      <c r="E15" s="32" t="s">
        <v>55</v>
      </c>
      <c r="F15" s="32" t="s">
        <v>9</v>
      </c>
      <c r="G15" s="32">
        <v>52</v>
      </c>
      <c r="H15" s="32">
        <v>39708</v>
      </c>
      <c r="I15" s="27">
        <v>6.9444444444444397E-3</v>
      </c>
      <c r="J15" s="27" t="s">
        <v>75</v>
      </c>
      <c r="K15" s="46" t="s">
        <v>75</v>
      </c>
      <c r="L15" s="26"/>
      <c r="M15" s="37"/>
      <c r="N15" s="32"/>
      <c r="O15" s="28"/>
    </row>
    <row r="16" spans="1:15" ht="28.85" customHeight="1" x14ac:dyDescent="0.4"/>
    <row r="17" ht="28.85" customHeight="1" x14ac:dyDescent="0.4"/>
    <row r="18" ht="28.85" customHeight="1" x14ac:dyDescent="0.4"/>
    <row r="19" ht="28.85" customHeight="1" x14ac:dyDescent="0.4"/>
    <row r="20" ht="28.85" customHeight="1" x14ac:dyDescent="0.4"/>
    <row r="21" ht="28.85" customHeight="1" x14ac:dyDescent="0.4"/>
    <row r="22" ht="28.85" customHeight="1" x14ac:dyDescent="0.4"/>
  </sheetData>
  <sheetProtection formatCells="0" formatColumns="0" formatRows="0" insertColumns="0" insertRows="0" insertHyperlinks="0" deleteColumns="0" deleteRows="0" selectLockedCells="1" sort="0" autoFilter="0" pivotTables="0"/>
  <sortState xmlns:xlrd2="http://schemas.microsoft.com/office/spreadsheetml/2017/richdata2" ref="A3:O15">
    <sortCondition ref="K3:K15"/>
  </sortState>
  <mergeCells count="1">
    <mergeCell ref="A1:O1"/>
  </mergeCells>
  <conditionalFormatting sqref="F3:F15">
    <cfRule type="containsText" dxfId="10" priority="3" operator="containsText" text="Vet">
      <formula>NOT(ISERROR(SEARCH("Vet",F3)))</formula>
    </cfRule>
  </conditionalFormatting>
  <conditionalFormatting sqref="K3:K4 K6:K7 K10:K11 K13:K15">
    <cfRule type="cellIs" dxfId="9" priority="4" operator="lessThanOrEqual">
      <formula>0</formula>
    </cfRule>
  </conditionalFormatting>
  <pageMargins left="0.25" right="0.25" top="0.75" bottom="0.75" header="0.3" footer="0.3"/>
  <pageSetup paperSize="9" scale="6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8EFB-E601-4C4D-A957-E0EE71D4F992}">
  <dimension ref="A1:G32"/>
  <sheetViews>
    <sheetView workbookViewId="0">
      <selection activeCell="G2" sqref="G2"/>
    </sheetView>
  </sheetViews>
  <sheetFormatPr defaultRowHeight="18.45" x14ac:dyDescent="0.4"/>
  <cols>
    <col min="1" max="1" width="8.69140625" style="61" bestFit="1" customWidth="1"/>
    <col min="2" max="2" width="21.61328125" style="62" customWidth="1"/>
    <col min="3" max="3" width="2.61328125" style="61" customWidth="1"/>
    <col min="4" max="4" width="21.61328125" style="62" customWidth="1"/>
    <col min="5" max="5" width="2.53515625" style="61" customWidth="1"/>
    <col min="6" max="6" width="21.61328125" style="62" customWidth="1"/>
    <col min="7" max="16384" width="9.23046875" style="61"/>
  </cols>
  <sheetData>
    <row r="1" spans="1:7" ht="26.15" x14ac:dyDescent="0.4">
      <c r="A1" s="75" t="s">
        <v>113</v>
      </c>
      <c r="B1" s="75"/>
      <c r="C1" s="75"/>
      <c r="D1" s="75"/>
      <c r="E1" s="75"/>
      <c r="F1" s="75"/>
      <c r="G1" s="74"/>
    </row>
    <row r="2" spans="1:7" ht="15.9" customHeight="1" x14ac:dyDescent="0.4">
      <c r="A2" s="76"/>
      <c r="B2" s="76"/>
      <c r="C2" s="76"/>
      <c r="D2" s="76"/>
      <c r="E2" s="76"/>
      <c r="F2" s="76"/>
      <c r="G2" s="74"/>
    </row>
    <row r="3" spans="1:7" x14ac:dyDescent="0.4">
      <c r="A3" s="64" t="s">
        <v>107</v>
      </c>
      <c r="B3" s="64"/>
      <c r="C3" s="64"/>
      <c r="D3" s="64"/>
      <c r="E3" s="64"/>
      <c r="F3" s="64"/>
    </row>
    <row r="4" spans="1:7" x14ac:dyDescent="0.4">
      <c r="A4" s="65"/>
      <c r="B4" s="65" t="s">
        <v>110</v>
      </c>
      <c r="C4" s="65"/>
      <c r="D4" s="65" t="s">
        <v>111</v>
      </c>
      <c r="E4" s="65"/>
      <c r="F4" s="65" t="s">
        <v>112</v>
      </c>
    </row>
    <row r="5" spans="1:7" x14ac:dyDescent="0.4">
      <c r="A5" s="66"/>
      <c r="B5" s="66" t="s">
        <v>95</v>
      </c>
      <c r="C5" s="66"/>
      <c r="D5" s="66" t="s">
        <v>96</v>
      </c>
      <c r="E5" s="66"/>
      <c r="F5" s="66" t="s">
        <v>97</v>
      </c>
    </row>
    <row r="6" spans="1:7" x14ac:dyDescent="0.4">
      <c r="A6" s="67" t="s">
        <v>103</v>
      </c>
      <c r="B6" s="68">
        <v>3.4745370370370371E-2</v>
      </c>
      <c r="C6" s="67"/>
      <c r="D6" s="68">
        <v>3.9768518518518516E-2</v>
      </c>
      <c r="E6" s="67"/>
      <c r="F6" s="68">
        <v>4.3379629629629629E-2</v>
      </c>
    </row>
    <row r="7" spans="1:7" x14ac:dyDescent="0.4">
      <c r="A7" s="67" t="s">
        <v>104</v>
      </c>
      <c r="B7" s="68">
        <v>1.3622685185185186E-2</v>
      </c>
      <c r="C7" s="67"/>
      <c r="D7" s="68">
        <v>1.5324074074074073E-2</v>
      </c>
      <c r="E7" s="67"/>
      <c r="F7" s="68">
        <v>1.6527777777777777E-2</v>
      </c>
    </row>
    <row r="8" spans="1:7" x14ac:dyDescent="0.4">
      <c r="A8" s="67" t="s">
        <v>105</v>
      </c>
      <c r="B8" s="68">
        <v>4.0740740740740737E-3</v>
      </c>
      <c r="C8" s="67"/>
      <c r="D8" s="68">
        <v>4.7337962962962967E-3</v>
      </c>
      <c r="E8" s="67"/>
      <c r="F8" s="68">
        <v>5.4050925925925924E-3</v>
      </c>
    </row>
    <row r="9" spans="1:7" x14ac:dyDescent="0.4">
      <c r="A9" s="69" t="s">
        <v>106</v>
      </c>
      <c r="B9" s="70">
        <f>SUM(B6:B8)</f>
        <v>5.244212962962963E-2</v>
      </c>
      <c r="C9" s="67"/>
      <c r="D9" s="70">
        <f>SUM(D6:D8)</f>
        <v>5.9826388888888887E-2</v>
      </c>
      <c r="E9" s="69"/>
      <c r="F9" s="70">
        <f>SUM(F6:F8)</f>
        <v>6.5312499999999996E-2</v>
      </c>
    </row>
    <row r="11" spans="1:7" x14ac:dyDescent="0.4">
      <c r="A11" s="64" t="s">
        <v>108</v>
      </c>
      <c r="B11" s="64"/>
      <c r="C11" s="64"/>
      <c r="D11" s="64"/>
    </row>
    <row r="12" spans="1:7" x14ac:dyDescent="0.4">
      <c r="A12" s="65"/>
      <c r="B12" s="65" t="s">
        <v>110</v>
      </c>
      <c r="C12" s="65"/>
      <c r="D12" s="65" t="s">
        <v>111</v>
      </c>
    </row>
    <row r="13" spans="1:7" x14ac:dyDescent="0.4">
      <c r="A13" s="66"/>
      <c r="B13" s="66" t="s">
        <v>98</v>
      </c>
      <c r="C13" s="66"/>
      <c r="D13" s="66" t="s">
        <v>99</v>
      </c>
    </row>
    <row r="14" spans="1:7" x14ac:dyDescent="0.4">
      <c r="A14" s="67" t="s">
        <v>103</v>
      </c>
      <c r="B14" s="68">
        <v>4.8958333333333333E-2</v>
      </c>
      <c r="C14" s="67"/>
      <c r="D14" s="68">
        <v>5.3414351851851852E-2</v>
      </c>
    </row>
    <row r="15" spans="1:7" x14ac:dyDescent="0.4">
      <c r="A15" s="67" t="s">
        <v>104</v>
      </c>
      <c r="B15" s="68">
        <v>1.8969907407407408E-2</v>
      </c>
      <c r="C15" s="67"/>
      <c r="D15" s="68">
        <v>1.9479166666666665E-2</v>
      </c>
    </row>
    <row r="16" spans="1:7" x14ac:dyDescent="0.4">
      <c r="A16" s="67" t="s">
        <v>105</v>
      </c>
      <c r="B16" s="68">
        <v>6.1111111111111114E-3</v>
      </c>
      <c r="C16" s="67"/>
      <c r="D16" s="68">
        <v>6.6435185185185182E-3</v>
      </c>
    </row>
    <row r="17" spans="1:6" x14ac:dyDescent="0.4">
      <c r="A17" s="69" t="s">
        <v>106</v>
      </c>
      <c r="B17" s="70">
        <f>SUM(B14:B16)</f>
        <v>7.4039351851851856E-2</v>
      </c>
      <c r="C17" s="67"/>
      <c r="D17" s="70">
        <f>SUM(D14:D16)</f>
        <v>7.9537037037037045E-2</v>
      </c>
    </row>
    <row r="19" spans="1:6" x14ac:dyDescent="0.4">
      <c r="A19" s="64" t="s">
        <v>109</v>
      </c>
      <c r="B19" s="64"/>
      <c r="C19" s="64"/>
      <c r="D19" s="64"/>
      <c r="E19" s="64"/>
      <c r="F19" s="64"/>
    </row>
    <row r="20" spans="1:6" x14ac:dyDescent="0.4">
      <c r="A20" s="65"/>
      <c r="B20" s="65" t="s">
        <v>110</v>
      </c>
      <c r="C20" s="65"/>
      <c r="D20" s="65" t="s">
        <v>111</v>
      </c>
      <c r="E20" s="65"/>
      <c r="F20" s="65" t="s">
        <v>112</v>
      </c>
    </row>
    <row r="21" spans="1:6" x14ac:dyDescent="0.4">
      <c r="A21" s="66"/>
      <c r="B21" s="66" t="s">
        <v>100</v>
      </c>
      <c r="C21" s="66"/>
      <c r="D21" s="66" t="s">
        <v>101</v>
      </c>
      <c r="E21" s="66"/>
      <c r="F21" s="66" t="s">
        <v>97</v>
      </c>
    </row>
    <row r="22" spans="1:6" x14ac:dyDescent="0.4">
      <c r="A22" s="67" t="s">
        <v>103</v>
      </c>
      <c r="B22" s="68">
        <v>4.0312500000000001E-2</v>
      </c>
      <c r="C22" s="67"/>
      <c r="D22" s="68">
        <v>4.099537037037037E-2</v>
      </c>
      <c r="E22" s="67"/>
      <c r="F22" s="68">
        <v>4.1388888888888892E-2</v>
      </c>
    </row>
    <row r="23" spans="1:6" x14ac:dyDescent="0.4">
      <c r="A23" s="67" t="s">
        <v>104</v>
      </c>
      <c r="B23" s="68">
        <v>1.6250000000000001E-2</v>
      </c>
      <c r="C23" s="67"/>
      <c r="D23" s="68">
        <v>1.5960648148148147E-2</v>
      </c>
      <c r="E23" s="67"/>
      <c r="F23" s="68">
        <v>1.576388888888889E-2</v>
      </c>
    </row>
    <row r="24" spans="1:6" ht="18.899999999999999" thickBot="1" x14ac:dyDescent="0.45">
      <c r="A24" s="63" t="s">
        <v>106</v>
      </c>
      <c r="B24" s="71">
        <f>SUM(B22:B23)</f>
        <v>5.6562500000000002E-2</v>
      </c>
      <c r="C24" s="72"/>
      <c r="D24" s="71">
        <f>SUM(D22:D23)</f>
        <v>5.6956018518518517E-2</v>
      </c>
      <c r="E24" s="73"/>
      <c r="F24" s="71">
        <f>SUM(F22:F23)</f>
        <v>5.7152777777777782E-2</v>
      </c>
    </row>
    <row r="26" spans="1:6" x14ac:dyDescent="0.4">
      <c r="A26" s="64" t="s">
        <v>84</v>
      </c>
      <c r="B26" s="64"/>
      <c r="C26" s="64"/>
      <c r="D26" s="64"/>
    </row>
    <row r="27" spans="1:6" x14ac:dyDescent="0.4">
      <c r="A27" s="65"/>
      <c r="B27" s="65" t="s">
        <v>110</v>
      </c>
      <c r="C27" s="65"/>
      <c r="D27" s="65" t="s">
        <v>111</v>
      </c>
    </row>
    <row r="28" spans="1:6" x14ac:dyDescent="0.4">
      <c r="A28" s="66"/>
      <c r="B28" s="66" t="s">
        <v>102</v>
      </c>
      <c r="C28" s="66"/>
      <c r="D28" s="66" t="s">
        <v>98</v>
      </c>
    </row>
    <row r="29" spans="1:6" x14ac:dyDescent="0.4">
      <c r="A29" s="67" t="s">
        <v>103</v>
      </c>
      <c r="B29" s="68">
        <v>4.5185185185185182E-2</v>
      </c>
      <c r="C29" s="67"/>
      <c r="D29" s="68">
        <v>4.8958333333333333E-2</v>
      </c>
    </row>
    <row r="30" spans="1:6" x14ac:dyDescent="0.4">
      <c r="A30" s="67" t="s">
        <v>104</v>
      </c>
      <c r="B30" s="68">
        <v>1.7719907407407406E-2</v>
      </c>
      <c r="C30" s="67"/>
      <c r="D30" s="68">
        <v>1.8969907407407408E-2</v>
      </c>
    </row>
    <row r="31" spans="1:6" x14ac:dyDescent="0.4">
      <c r="A31" s="67" t="s">
        <v>105</v>
      </c>
      <c r="B31" s="68">
        <v>5.7291666666666663E-3</v>
      </c>
      <c r="C31" s="67"/>
      <c r="D31" s="68">
        <v>6.1111111111111114E-3</v>
      </c>
    </row>
    <row r="32" spans="1:6" x14ac:dyDescent="0.4">
      <c r="A32" s="69" t="s">
        <v>106</v>
      </c>
      <c r="B32" s="70">
        <f>SUM(B29:B31)</f>
        <v>6.8634259259259242E-2</v>
      </c>
      <c r="C32" s="67"/>
      <c r="D32" s="70">
        <f>SUM(D29:D31)</f>
        <v>7.4039351851851856E-2</v>
      </c>
    </row>
  </sheetData>
  <mergeCells count="5">
    <mergeCell ref="A3:F3"/>
    <mergeCell ref="A11:D11"/>
    <mergeCell ref="A19:F19"/>
    <mergeCell ref="A26:D26"/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523A-CA80-4FF7-B042-D7381AC49F4F}">
  <sheetPr>
    <pageSetUpPr fitToPage="1"/>
  </sheetPr>
  <dimension ref="A1:O27"/>
  <sheetViews>
    <sheetView workbookViewId="0">
      <selection activeCell="P17" sqref="P17"/>
    </sheetView>
  </sheetViews>
  <sheetFormatPr defaultRowHeight="14.6" x14ac:dyDescent="0.4"/>
  <cols>
    <col min="1" max="1" width="9.23046875" bestFit="1" customWidth="1"/>
    <col min="2" max="2" width="10.84375" bestFit="1" customWidth="1"/>
    <col min="3" max="3" width="19.3046875" bestFit="1" customWidth="1"/>
    <col min="4" max="4" width="11.69140625" bestFit="1" customWidth="1"/>
    <col min="5" max="5" width="7" bestFit="1" customWidth="1"/>
    <col min="6" max="6" width="8.23046875" bestFit="1" customWidth="1"/>
    <col min="7" max="7" width="10.4609375" bestFit="1" customWidth="1"/>
    <col min="8" max="8" width="10.69140625" bestFit="1" customWidth="1"/>
    <col min="9" max="9" width="9.4609375" bestFit="1" customWidth="1"/>
    <col min="10" max="10" width="10.07421875" bestFit="1" customWidth="1"/>
    <col min="11" max="11" width="9.23046875" bestFit="1" customWidth="1"/>
    <col min="12" max="12" width="10.53515625" customWidth="1"/>
    <col min="13" max="13" width="12" customWidth="1"/>
    <col min="14" max="14" width="12.84375" customWidth="1"/>
    <col min="15" max="15" width="19.84375" customWidth="1"/>
  </cols>
  <sheetData>
    <row r="1" spans="1:15" ht="15" thickBot="1" x14ac:dyDescent="0.4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ht="33.9" thickBot="1" x14ac:dyDescent="0.9">
      <c r="A2" s="54" t="s">
        <v>40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8"/>
    </row>
    <row r="3" spans="1:15" ht="17.149999999999999" customHeight="1" thickBot="1" x14ac:dyDescent="0.9">
      <c r="A3" s="1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thickBot="1" x14ac:dyDescent="0.45">
      <c r="I4" s="6">
        <v>25</v>
      </c>
      <c r="J4" s="6">
        <v>10</v>
      </c>
      <c r="K4" s="6">
        <v>1.9</v>
      </c>
      <c r="M4" s="53" t="s">
        <v>39</v>
      </c>
      <c r="N4" s="53"/>
    </row>
    <row r="5" spans="1:15" ht="15" thickBot="1" x14ac:dyDescent="0.45">
      <c r="A5" s="3"/>
      <c r="B5" s="3"/>
      <c r="C5" s="3"/>
      <c r="D5" s="2"/>
      <c r="E5" s="2"/>
      <c r="F5" s="2"/>
      <c r="G5" s="3"/>
      <c r="I5" s="7"/>
      <c r="J5" s="7"/>
      <c r="K5" s="11"/>
      <c r="M5" s="11"/>
      <c r="N5" s="15" t="s">
        <v>36</v>
      </c>
    </row>
    <row r="6" spans="1:15" ht="15" thickBot="1" x14ac:dyDescent="0.45">
      <c r="A6" s="3"/>
      <c r="B6" s="3"/>
      <c r="C6" s="3"/>
      <c r="D6" s="2"/>
      <c r="E6" s="2"/>
      <c r="F6" s="2"/>
      <c r="G6" s="3"/>
      <c r="I6" s="11"/>
      <c r="J6" s="11"/>
      <c r="K6" s="11"/>
      <c r="M6" s="11"/>
      <c r="N6" s="15" t="s">
        <v>37</v>
      </c>
    </row>
    <row r="7" spans="1:15" ht="15" thickBot="1" x14ac:dyDescent="0.45">
      <c r="A7" s="3"/>
      <c r="B7" s="3"/>
      <c r="C7" s="3"/>
      <c r="D7" s="2"/>
      <c r="E7" s="2"/>
      <c r="F7" s="2"/>
      <c r="G7" s="3"/>
      <c r="I7" s="11"/>
      <c r="J7" s="11"/>
      <c r="K7" s="11"/>
      <c r="M7" s="11"/>
      <c r="N7" s="15" t="s">
        <v>38</v>
      </c>
    </row>
    <row r="8" spans="1:15" ht="15" thickBot="1" x14ac:dyDescent="0.45"/>
    <row r="9" spans="1:15" ht="33.9" thickBot="1" x14ac:dyDescent="0.9">
      <c r="A9" s="54" t="s">
        <v>41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18"/>
    </row>
    <row r="10" spans="1:15" ht="15" thickBot="1" x14ac:dyDescent="0.45">
      <c r="I10" s="19">
        <v>25</v>
      </c>
      <c r="J10" s="19">
        <v>10</v>
      </c>
      <c r="K10" s="19">
        <v>1.9</v>
      </c>
      <c r="M10" s="59" t="s">
        <v>39</v>
      </c>
      <c r="N10" s="59"/>
    </row>
    <row r="11" spans="1:15" ht="15" thickBot="1" x14ac:dyDescent="0.45">
      <c r="A11" s="3"/>
      <c r="B11" s="3"/>
      <c r="C11" s="3"/>
      <c r="D11" s="2"/>
      <c r="E11" s="2"/>
      <c r="F11" s="2"/>
      <c r="G11" s="3"/>
      <c r="I11" s="13"/>
      <c r="J11" s="13"/>
      <c r="K11" s="13"/>
      <c r="M11" s="11"/>
      <c r="N11" s="15" t="s">
        <v>36</v>
      </c>
    </row>
    <row r="12" spans="1:15" ht="15" thickBot="1" x14ac:dyDescent="0.45">
      <c r="A12" s="3"/>
      <c r="B12" s="3"/>
      <c r="C12" s="3"/>
      <c r="D12" s="2"/>
      <c r="E12" s="2"/>
      <c r="F12" s="2"/>
      <c r="G12" s="3"/>
      <c r="I12" s="13"/>
      <c r="J12" s="13"/>
      <c r="K12" s="13"/>
      <c r="M12" s="11"/>
      <c r="N12" s="15" t="s">
        <v>37</v>
      </c>
    </row>
    <row r="13" spans="1:15" ht="15" thickBot="1" x14ac:dyDescent="0.45"/>
    <row r="14" spans="1:15" ht="33.9" thickBot="1" x14ac:dyDescent="0.9">
      <c r="A14" s="54" t="s">
        <v>42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18"/>
    </row>
    <row r="15" spans="1:15" s="9" customFormat="1" ht="15" thickBot="1" x14ac:dyDescent="0.4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ht="15" thickBot="1" x14ac:dyDescent="0.45">
      <c r="I16" s="6">
        <v>25</v>
      </c>
      <c r="J16" s="6">
        <v>10</v>
      </c>
      <c r="K16" s="6">
        <v>1.9</v>
      </c>
      <c r="M16" s="53" t="s">
        <v>43</v>
      </c>
      <c r="N16" s="53"/>
    </row>
    <row r="17" spans="1:15" ht="15" thickBot="1" x14ac:dyDescent="0.45">
      <c r="A17" s="3"/>
      <c r="B17" s="3"/>
      <c r="C17" s="3"/>
      <c r="D17" s="2"/>
      <c r="E17" s="2"/>
      <c r="F17" s="2"/>
      <c r="G17" s="3"/>
      <c r="I17" s="11"/>
      <c r="J17" s="11"/>
      <c r="K17" s="14"/>
      <c r="L17" s="8"/>
      <c r="M17" s="11"/>
      <c r="N17" s="10" t="s">
        <v>36</v>
      </c>
    </row>
    <row r="18" spans="1:15" ht="15" thickBot="1" x14ac:dyDescent="0.45">
      <c r="A18" s="3"/>
      <c r="B18" s="3"/>
      <c r="C18" s="3"/>
      <c r="D18" s="2"/>
      <c r="E18" s="2"/>
      <c r="F18" s="2"/>
      <c r="G18" s="3"/>
      <c r="I18" s="11"/>
      <c r="J18" s="11"/>
      <c r="K18" s="14"/>
      <c r="L18" s="8"/>
      <c r="M18" s="11"/>
      <c r="N18" s="10" t="s">
        <v>37</v>
      </c>
    </row>
    <row r="20" spans="1:15" ht="33.450000000000003" x14ac:dyDescent="0.8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18"/>
    </row>
    <row r="22" spans="1:15" x14ac:dyDescent="0.4">
      <c r="A22" s="1"/>
      <c r="B22" s="1"/>
      <c r="C22" s="1"/>
      <c r="D22" s="4"/>
      <c r="E22" s="4"/>
      <c r="F22" s="4"/>
      <c r="G22" s="1"/>
      <c r="H22" s="57"/>
      <c r="I22" s="57"/>
      <c r="J22" s="20"/>
      <c r="K22" s="55"/>
      <c r="L22" s="55"/>
      <c r="M22" s="55"/>
      <c r="N22" s="55"/>
      <c r="O22" s="17"/>
    </row>
    <row r="24" spans="1:15" ht="33.450000000000003" x14ac:dyDescent="0.8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18"/>
    </row>
    <row r="26" spans="1:15" s="1" customFormat="1" x14ac:dyDescent="0.4">
      <c r="D26" s="4"/>
      <c r="E26" s="4"/>
      <c r="F26" s="4"/>
      <c r="H26" s="57"/>
      <c r="I26" s="57"/>
      <c r="J26" s="20"/>
      <c r="K26" s="55"/>
      <c r="L26" s="56"/>
      <c r="M26" s="56"/>
      <c r="N26" s="56"/>
    </row>
    <row r="27" spans="1:15" x14ac:dyDescent="0.4">
      <c r="A27" s="1"/>
      <c r="B27" s="1"/>
      <c r="C27" s="1"/>
      <c r="D27" s="4"/>
      <c r="E27" s="4"/>
      <c r="F27" s="4"/>
      <c r="G27" s="1"/>
      <c r="H27" s="57"/>
      <c r="I27" s="57"/>
      <c r="J27" s="20"/>
      <c r="K27" s="58"/>
      <c r="L27" s="58"/>
      <c r="M27" s="58"/>
      <c r="N27" s="58"/>
    </row>
  </sheetData>
  <mergeCells count="15">
    <mergeCell ref="H27:I27"/>
    <mergeCell ref="K27:N27"/>
    <mergeCell ref="H22:I22"/>
    <mergeCell ref="H26:I26"/>
    <mergeCell ref="M10:N10"/>
    <mergeCell ref="M16:N16"/>
    <mergeCell ref="A14:N14"/>
    <mergeCell ref="A20:N20"/>
    <mergeCell ref="A24:N24"/>
    <mergeCell ref="A1:N1"/>
    <mergeCell ref="M4:N4"/>
    <mergeCell ref="A2:N2"/>
    <mergeCell ref="K22:N22"/>
    <mergeCell ref="K26:N26"/>
    <mergeCell ref="A9:N9"/>
  </mergeCells>
  <conditionalFormatting sqref="D17:D18">
    <cfRule type="containsText" dxfId="8" priority="14" operator="containsText" text="Female">
      <formula>NOT(ISERROR(SEARCH("Female",D17)))</formula>
    </cfRule>
  </conditionalFormatting>
  <conditionalFormatting sqref="D22">
    <cfRule type="containsText" dxfId="7" priority="8" operator="containsText" text="Female">
      <formula>NOT(ISERROR(SEARCH("Female",D22)))</formula>
    </cfRule>
  </conditionalFormatting>
  <conditionalFormatting sqref="D26">
    <cfRule type="containsText" dxfId="6" priority="4" operator="containsText" text="Female">
      <formula>NOT(ISERROR(SEARCH("Female",D26)))</formula>
    </cfRule>
  </conditionalFormatting>
  <conditionalFormatting sqref="E5:E7">
    <cfRule type="containsText" dxfId="5" priority="24" operator="containsText" text="Vet">
      <formula>NOT(ISERROR(SEARCH("Vet",E5)))</formula>
    </cfRule>
  </conditionalFormatting>
  <conditionalFormatting sqref="E22">
    <cfRule type="containsText" dxfId="4" priority="12" operator="containsText" text="Vet">
      <formula>NOT(ISERROR(SEARCH("Vet",E22)))</formula>
    </cfRule>
  </conditionalFormatting>
  <conditionalFormatting sqref="E26:E27">
    <cfRule type="containsText" dxfId="3" priority="2" operator="containsText" text="Vet">
      <formula>NOT(ISERROR(SEARCH("Vet",E26)))</formula>
    </cfRule>
  </conditionalFormatting>
  <conditionalFormatting sqref="I5:J5">
    <cfRule type="cellIs" dxfId="2" priority="26" operator="lessThanOrEqual">
      <formula>0</formula>
    </cfRule>
  </conditionalFormatting>
  <conditionalFormatting sqref="J22">
    <cfRule type="cellIs" dxfId="1" priority="11" operator="lessThanOrEqual">
      <formula>0</formula>
    </cfRule>
  </conditionalFormatting>
  <conditionalFormatting sqref="J26:J27">
    <cfRule type="cellIs" dxfId="0" priority="3" operator="lessThanOr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25 Mile TT</vt:lpstr>
      <vt:lpstr>10 Mile TT</vt:lpstr>
      <vt:lpstr>1.9 Mile Hill Climb</vt:lpstr>
      <vt:lpstr>Overall</vt:lpstr>
      <vt:lpstr>Overall Results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Cycling Time Trials</dc:creator>
  <dc:description>Test document for Office 2007 XLSX, generated using PHP classes.</dc:description>
  <cp:lastModifiedBy>Malcolm Gray</cp:lastModifiedBy>
  <cp:lastPrinted>2024-06-30T12:49:24Z</cp:lastPrinted>
  <dcterms:created xsi:type="dcterms:W3CDTF">2021-06-25T11:17:23Z</dcterms:created>
  <dcterms:modified xsi:type="dcterms:W3CDTF">2024-06-30T15:30:49Z</dcterms:modified>
</cp:coreProperties>
</file>